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anuchit_m_wma_mail_go_th/Documents/00 Wma work/00 งานเจฟจัดใหม่/00ITA/2568/O11 ข้อมูลสถิติการให้บริการ/"/>
    </mc:Choice>
  </mc:AlternateContent>
  <xr:revisionPtr revIDLastSave="0" documentId="8_{BA6BBED7-47AC-4D38-9DB0-4FE6F6BA8CFB}" xr6:coauthVersionLast="47" xr6:coauthVersionMax="47" xr10:uidLastSave="{00000000-0000-0000-0000-000000000000}"/>
  <bookViews>
    <workbookView xWindow="-120" yWindow="-120" windowWidth="24240" windowHeight="13140" xr2:uid="{6E367691-27C2-4F44-9401-BF33607BC256}"/>
  </bookViews>
  <sheets>
    <sheet name="รวม" sheetId="15" r:id="rId1"/>
    <sheet name="พะเยา" sheetId="1" r:id="rId2"/>
    <sheet name="สิงห์บุรี" sheetId="2" r:id="rId3"/>
    <sheet name="กาฬสินธุ์" sheetId="3" r:id="rId4"/>
    <sheet name="บ้านฉาง" sheetId="4" r:id="rId5"/>
    <sheet name="บ้านเพ" sheetId="5" r:id="rId6"/>
    <sheet name="ระยอง" sheetId="6" r:id="rId7"/>
    <sheet name="สงขลา" sheetId="7" r:id="rId8"/>
    <sheet name="อำนาจเจริญ" sheetId="8" r:id="rId9"/>
    <sheet name="บุรีรัมย์" sheetId="9" r:id="rId10"/>
    <sheet name="แม่สอด" sheetId="10" r:id="rId11"/>
    <sheet name="ประจวบ" sheetId="11" r:id="rId12"/>
    <sheet name="ชะอำ" sheetId="12" r:id="rId13"/>
    <sheet name="ปากน้ำปราณ" sheetId="13" r:id="rId14"/>
    <sheet name="เขาน้อย" sheetId="14" r:id="rId15"/>
  </sheets>
  <externalReferences>
    <externalReference r:id="rId16"/>
    <externalReference r:id="rId17"/>
    <externalReference r:id="rId18"/>
  </externalReferences>
  <definedNames>
    <definedName name="_xlnm.Print_Area" localSheetId="3">กาฬสินธุ์!$A$1:$O$31</definedName>
    <definedName name="_xlnm.Print_Area" localSheetId="14">เขาน้อย!$A$1:$O$96</definedName>
    <definedName name="_xlnm.Print_Area" localSheetId="12">ชะอำ!$A$1:$O$31</definedName>
    <definedName name="_xlnm.Print_Area" localSheetId="4">บ้านฉาง!$A$1:$O$29</definedName>
    <definedName name="_xlnm.Print_Area" localSheetId="5">บ้านเพ!$A$1:$O$30</definedName>
    <definedName name="_xlnm.Print_Area" localSheetId="9">บุรีรัมย์!$A$1:$P$34</definedName>
    <definedName name="_xlnm.Print_Area" localSheetId="11">ประจวบ!$A$1:$P$47</definedName>
    <definedName name="_xlnm.Print_Area" localSheetId="13">ปากน้ำปราณ!$A$1:$O$29</definedName>
    <definedName name="_xlnm.Print_Area" localSheetId="1">พะเยา!$A$1:$O$31</definedName>
    <definedName name="_xlnm.Print_Area" localSheetId="10">แม่สอด!$A$1:$O$29</definedName>
    <definedName name="_xlnm.Print_Area" localSheetId="0">รวม!$A$1:$O$24</definedName>
    <definedName name="_xlnm.Print_Area" localSheetId="6">ระยอง!$A$1:$O$41</definedName>
    <definedName name="_xlnm.Print_Area" localSheetId="7">สงขลา!$A$1:$O$29</definedName>
    <definedName name="_xlnm.Print_Area" localSheetId="2">สิงห์บุรี!$A$1:$O$33</definedName>
    <definedName name="_xlnm.Print_Area" localSheetId="8">อำนาจเจริญ!$A$1:$O$30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5" l="1"/>
  <c r="E4" i="15"/>
  <c r="F4" i="15"/>
  <c r="G4" i="15"/>
  <c r="H4" i="15"/>
  <c r="I4" i="15"/>
  <c r="J4" i="15"/>
  <c r="K4" i="15"/>
  <c r="L4" i="15"/>
  <c r="M4" i="15"/>
  <c r="N4" i="15"/>
  <c r="C4" i="15"/>
  <c r="O4" i="14"/>
  <c r="O4" i="13"/>
  <c r="O4" i="12"/>
  <c r="O4" i="11"/>
  <c r="O4" i="10"/>
  <c r="O4" i="9"/>
  <c r="O4" i="8"/>
  <c r="O4" i="7"/>
  <c r="K4" i="6"/>
  <c r="M4" i="6"/>
  <c r="O4" i="6"/>
  <c r="F4" i="5"/>
  <c r="O4" i="5"/>
  <c r="O4" i="4"/>
  <c r="O4" i="3"/>
  <c r="O4" i="2"/>
  <c r="O4" i="1"/>
  <c r="N4" i="1"/>
  <c r="O4" i="15" l="1"/>
</calcChain>
</file>

<file path=xl/sharedStrings.xml><?xml version="1.0" encoding="utf-8"?>
<sst xmlns="http://schemas.openxmlformats.org/spreadsheetml/2006/main" count="319" uniqueCount="214">
  <si>
    <t>จำนวนผู้เข้าเยี่ยมชม ณ ศูนย์บริหารจัดการคุณภาพน้ำเทศบาลเมืองพะเยา ประจำปีงบประมาณ 2567</t>
  </si>
  <si>
    <t>ปีงบประมาณ 2566</t>
  </si>
  <si>
    <t>เดือน</t>
  </si>
  <si>
    <t>รวม</t>
  </si>
  <si>
    <t>จำนวนคน</t>
  </si>
  <si>
    <t>กิจกรรม/งาน</t>
  </si>
  <si>
    <t xml:space="preserve">1. วันที่ 12  กรกฎาคม  2567  อาจารย์และนิสิต สาขาวิชาจุลชีววิทยาและปรสิตวิทยาคณะวิทยาศาสตร์การแพทย์ มหาวิทยาลัยพะเยา เข้าศึกษาดูงานระบบบำบัดน้ำเสียเทศบาลเมืองพะเยา </t>
  </si>
  <si>
    <t xml:space="preserve">  เพื่อเป็นแนวทางในการเขียนโครงร่างวิจัย เรื่อง “การตรวจหาแบคทีเรียดื้อยาที่ปนเปื้อนในน้ำเสีย (จำนวน 5 คน)</t>
  </si>
  <si>
    <t>2.วันที่ 19 กันยายน 2567 เวลา 10.00 น. เจ้าหน้าที่ส่วนจัดการคุณภาพน้ำ อากาศ และเสียง สํานักงานสิ่งแวดล้อมและควบคุมมลพิษที่ 2 (ลำปาง) ลงพื้นที่สำรวจความเสียหายด้านสิ่งแวดล้อม</t>
  </si>
  <si>
    <t xml:space="preserve">  จากกรณีเหตุอุทกภัยพื้นที่ อ.เมือง จังหวัดพะเยา ของระบบบำบัดน้ำเสียเทศบาลเมืองพะเยา จังหวัดพะเยา ว่าได้รับผลกระทบจากสถานการณ์น้ำท่วมในพื้นที่หรือไม่ (จำนวน 3)</t>
  </si>
  <si>
    <t>3.วันที่ 24 กันยายน 2567 เวลา 10.00 น. เจ้าหน้าที่กรมควบคุมมลพิษ พร้อมด้วยเจ้าหน้าที่ส่วนจัดการคุณภาพน้ำ อากาศ และเสียง สํานักงานสิ่งแวดล้อมและควบคุมมลพิษที่ 2 (ลำปาง)</t>
  </si>
  <si>
    <t xml:space="preserve">  ลงพื้นที่สำรวจความเสียหายด้านสิ่งแวดล้อมจากกรณีเหตุอุทกภัยพื้นที่ อ.เมือง จังหวัดพะเยา ของระบบบำบัดน้ำเสียเทศบาลเมืองพะเยา จังหวัดพะเยา และสถานีสูบน้ำเสียแต่ละสถานีนั้น</t>
  </si>
  <si>
    <t xml:space="preserve">  ได้รับผลกระทบจากสถานการณ์น้ำท่วมในพื้นที่หรือไม่  (จำนวน 8 คน)</t>
  </si>
  <si>
    <t>วันที่ 5 มิ.ย.  2567  ประชุมคณะกรรมการกำกับการบริหารจัดการระบบบำบัดน้ำสียเทศบาลเมืองสิงห์บุรี ณ สำนักงานจัดการน้ำเสียสาขาสิงห์บุรี (จำนวน 10 คน)</t>
  </si>
  <si>
    <t>วันที่ 9 เม.ย. 2567 คณะผู้บริหารองค์การจัดการน้ำเสีย เข้าตรวจเยี่ยมสำนักงานจัดการน้ำเสียสาขาสิงห์บุรี (จำนวน 5 คน)</t>
  </si>
  <si>
    <t>ลงพื้นที่ติดตามตรวจสอบประสิทธิภาพระบบบัดน้ำเสียเทศบาลเมืองสิงห์บุรี ณ  ศูนย์บริหารจัดการคุณภาพน้ำเทศบาลเมืองสิงห์บุรี จังหวัดสิงห์บุรี พร้อมทั้งเก็บตัวอย่างน้ำเข้าและออกระบบ (จำนวน 5 คน)</t>
  </si>
  <si>
    <t xml:space="preserve">วันที่ 6 มี.ค. 2567 เจ้าหน้าที่จากสำนักงานสิ่งแวดล้อมและควบคุมมลพิษที่ 6 สำนักงานทรัพยากรธรรมชาติและสิ่งแวดล้อมจังหวัดนนทบุรี และเจ้าหน้าที่เทศบาลเมืองสิงห์บุรี </t>
  </si>
  <si>
    <t>วันที่ 16 ม.ค. 2567 ผู้ว่าราชการจังหวัดสิงห์บุรี พร้อมคณะ เข้าตรวจเยี่ยมสำนักงานจัดการน้ำเสียสาขาสิงห์บุรี (จำนวน 25 คน)</t>
  </si>
  <si>
    <t>วันที่ 15 ม.ค.  2567  ประชุมคณะกรรมการกำกับการบริหารจัดการระบบบำบัดน้ำสียเทศบาลเมืองสิงห์บุรี ณ สำนักงานจัดการน้ำเสียสาขาสิงห์บุรี (จำนวน 10 คน)</t>
  </si>
  <si>
    <t>จำนวนผู้รับบริการ ณ ศูนย์บริหารจัดการคุณภาพน้ำเทศบาลเมืองสิงห์บุรี จังหวัดสิงห์บุรี ประจำปีงบประมาณ 2567</t>
  </si>
  <si>
    <t>ณ  ศูนย์บริหารจัดการคุณภาพน้ำเทศบาลเมืองกาฬสินธุ์ จังหวัดกาฬสินธุ์ พร้อมทั้งเก็บตัวอย่างน้ำเข้าและออก (จำนวน 3 คน)</t>
  </si>
  <si>
    <t xml:space="preserve">วันที่ 5 ก.พ. 2567 เจ้าหน้าที่จากสำนักงานสิ่งแวดล้อมและควบคุมมลพิษที่ 10  และเจ้าหน้าที่เทศบาลเมืองกาฬสินธุ์ ลงพื้นที่ติดตามตรวจสอบประสิทธิภาพระบบบัดน้ำเสียเทศบาลเมืองกาฬสินธุ์  </t>
  </si>
  <si>
    <t>วันที่ 19 ก.พ.2567 ต้อนรับเจ้าหน้าที่จากองค์การจัดการน้ำเสีย (สำนักงานใหญ่) เข้าเยี่ยมชม ณ ศูนย์บริหารจัดการคุณภาพน้ำเทศบาลเมืองกาฬสินธุ์ (จำนวน 5 คน)</t>
  </si>
  <si>
    <t>วันที่ 13 พ.ค. 2567 ต้อนรับนักศึกษานักศึกษาฝึกงานและเจ้าหน้าที่เทศบาลเมืองกาฬสินธุ์ เข้าเยี่ยมชม ณ ศูนย์บริหารจัดการคุณภาพน้ำเทศบาลเมืองกาฬสินธุ์ (จำนวน 3 คน)</t>
  </si>
  <si>
    <t>วันที่ 26 ส.ค.2567 ต้อนรับเจ้าหน้าที่จากองค์การจัดการน้ำเสีย (สำนักงานใหญ่) เข้าเยี่ยมชม ณ ศูนย์บริหารจัดการคุณภาพน้ำเทศบาลเมืองกาฬสินธุ์  (จำนวน 2 คน)</t>
  </si>
  <si>
    <t>ปีงบประมาณ 2567</t>
  </si>
  <si>
    <t>จำนวนผู้เข้าเยี่ยมชม ณ ศูนย์บริหารจัดการคุณภาพน้ำเทศบาลเมืองกาฬสินธุ์ ประจำปีงบประมาณ 2567</t>
  </si>
  <si>
    <t>ประชุมคณะกรรมการกำกับดูแลฯ ศูนย์ฯ ทต.บ้านฉาง (จำนวน 7 คน)</t>
  </si>
  <si>
    <t>สำนักงานสิ่งแวดล้อมและควบคุมมลพิษที่ 13(ชลบุรี) เข้าเยี่ยมชม  ศูนย์ฯ ทต.บ้านฉาง (จำนวน 3 คน)</t>
  </si>
  <si>
    <t>คณะศึกษาดูงาน เข้าเยี่ยมชม ศูนย์ฯ ทต.บ้านฉาง (จำนวน 30 คน)</t>
  </si>
  <si>
    <t>จำนวนผู้เข้าเยี่ยมชม ณ ศูนย์บริหารจัดการคุณภาพน้ำเทศบาลตำบลบ้านฉาง ประจำปีงบประมาณ 2567</t>
  </si>
  <si>
    <t>(จำนวน 5 คน)</t>
  </si>
  <si>
    <t>สำนักงานสิ่งแวดล้อมและควบคุมมลพิษที่ 13 (ชลบุรี) พร้อมด้วยเจ้าหน้าที่เทศบาลตำบลบ้านเพ เพื่อดำเนินการติดตามตรวจสอบการบริหารจัดการน้ำเสียชุมชนในพื้นที่จังหวัดระยอง</t>
  </si>
  <si>
    <t xml:space="preserve"> และนโยบายสำคัญของจังหวัดระยอง (13 คน)</t>
  </si>
  <si>
    <t xml:space="preserve"> เพื่อหารือแนวทางการขับเคลื่อนภารกิจด้านทรัพยากรธรรมชาติและสิ่งแวดล้อม ตามภารกิจของกระทรวงทรัพยากรธรรมชาติและสิ่งแวดล้อม</t>
  </si>
  <si>
    <t xml:space="preserve">เจ้าหน้าที่สำนักงานทรัพยากรธรรมชาติและสิ่งแวดล้อมจังหวัดระยอง และเจ้าหน้าที่เทศบาลตำบลบ้านเพ ลงพื้นที่ติดตามตรวจสอบระบบบำบัดน้ำเสียชุมชนในพื้นที่จังหวัดระยอง </t>
  </si>
  <si>
    <t>สท.บ้านเพ และผู้นำชุมชนในพื้นที่ เข้าเยี่ยมชม สจส.บ้านเพ (จำนวน 30 คน)</t>
  </si>
  <si>
    <t>จำนวนผู้เข้าเยี่ยมชม ณ ศูนย์บริหารจัดการคุณภาพน้ำเทศบาลตำบลบ้านเพ ประจำปีงบประมาณ 2567</t>
  </si>
  <si>
    <t>คณะผู้วิจัยด้านสิ่งแวดล้อมของศูนย์เทคโนโลยีโลหะและวัสดุแห่งชาติ สำนักงานพัฒนาวิทยาศาสตร์และเทคโนโลยีแห่งชาติ(สวทช.) (จำนวน 12 คน)</t>
  </si>
  <si>
    <t>(จำนวน 39 คน)</t>
  </si>
  <si>
    <t>คณะผู้บริหาร สมาชิกสภาเทศบาล เจ้าหน้าที่เทศบาลตำบลหวายเหนียว อ.ท่ามะกา จ.กาญจนบุรี เข้าเยี่ยมชมระบบบำบัดน้ำเสียของศูนย์บริหารจัดการคุณภาพน้ำเทศบาลนครระยอง</t>
  </si>
  <si>
    <t>คณะอนุกรรมการประเมินเมืองสิ่งแวดล้อมยั่งยืน  เข้าตามแผนดำเนินการเยี่ยมชมผลงานโครงการประเมินเมืองสิ่งแวดล้อมยั่งยืน ระดับพื้นที่ภาคตะวันออก ปี 2567 (จำนวน 20 คน)</t>
  </si>
  <si>
    <t>คณะผู้บริหาร พนักงานและลูกจ้างเทศบาลนครปากเกร็ด จ.นนทบุรี เข้าเยี่ยมชมระบบบำบัดน้ำเสียของศูนย์บริหารจัดการคุณภาพน้ำเทศบาลนครระยอง (จำนวน 90 คน)</t>
  </si>
  <si>
    <t>น้ำเสียชุมชนในพื้นที่จังหวัดระยอง (จำนวน 60 คน)</t>
  </si>
  <si>
    <t>สำนักงานสิ่งแวดล้อมและควบคุมมลพิษที่ 13 (ชลบุรี) พร้อมด้วยเจ้าหน้าที่เทศบาลนครระยอง เพื่อดำเนินการติดตามตรวจสอบการบริหารจัดการ</t>
  </si>
  <si>
    <t xml:space="preserve"> และนโยบายสำคัญของจังหวัดระยอง (จำนวน 15 คน)</t>
  </si>
  <si>
    <t xml:space="preserve">เจ้าหน้าที่สำนักงานทรัพยากรธรรมชาติและสิ่งแวดล้อมจังหวัดระยอง และเจ้าหน้าที่เทศบาลนครระยอง ลงพื้นที่ติดตามตรวจสอบระบบบำบัดน้ำเสียชุมชนในพื้นที่จังหวัดระยอง </t>
  </si>
  <si>
    <t>จำนวนผู้เข้าเยี่ยมชม ณ ศูนย์บริหารจัดการคุณภาพน้ำ ทน.ระยอง ประจำปีงบประมาณ 2567</t>
  </si>
  <si>
    <t>วันที่ 23 กันยายน 2567 ต้อนรับเจ้าหน้าที่จากสำนักงานสิ่งแวดล้อมและควบคุมมลพิษที่ 16 (สงขลา) เข้าเยี่ยมชมศูนย์บริหารจัดการคุณภาพน้ำเทศบาลนครสงขลา เพื่อเฝ้าระวังน้ำท่วมระบบบำบัดน้ำเสีย (จำนวน 1 คน)</t>
  </si>
  <si>
    <t>วันที่ 2 กรกฎาคม 2567 ต้อนรับคณะเจ้าหน้าที่จากสำนักงานการตรวจเงินแผ่นดินภาคที่ 5 เข้าเยี่ยมชมศูนย์บริหารจัดการคุณภาพน้ำเทศบาลนครสงขลา (จำนวน 5 คน)</t>
  </si>
  <si>
    <t>วันที่ 7 มกราคม 2567 ต้อนรับคณะเจ้าหน้าที่สำนักงานสิ่งแวดล้อมและควบคุมมลพิษที่ 16 (สงขลา) เพื่อดำเนินการติดตามประเมินผลประสิทธิภาพระบบบำบัดน้ำเสียรวมชุมชน ปีงบประมาณ 2567 (จำนวน 4 คน)</t>
  </si>
  <si>
    <t>จำนวนผู้เข้าเยี่ยมชม ณ ศูนย์บริหารจัดการคุณภาพน้ำเทศบาลนครสงขลา ประจำปีงบประมาณ 2567</t>
  </si>
  <si>
    <t>ระบบบัดน้ำเสียเทศบาลเมืองอำนาจเจริญ ณ  ศูนย์บริหารจัดการคุณภาพน้ำ เทศบาลเมืองอำนาจเจริญ จังหวัดอำนาจเจริญ พร้อมทั้งเก็บตัวอย่างน้ำเข้าและออกระบบ (จำนวน 4 คน)</t>
  </si>
  <si>
    <t>วันที่ 4 ก.ค. 2567 เจ้าหน้าที่จากสำนักงานสิ่งแวดล้อมและควบคุมมลพิษที่ 12 และเจ้าหน้าที่เทศบาลเมืองอำนาจเจริญ ลงพื้นที่ติดตามตรวจสอบประสิทธิภาพ</t>
  </si>
  <si>
    <t>พร้อมทั้งเก็บตัวอย่างน้ำเข้าและออกระบบ  ลงพื้นที่ติดตามตรวจสอบประสิทธิภาพระบบบัดน้ำเสียเทศบาลเมืองอำนาจเจริญ ณ  ศูนย์บริหารจัดการคุณภาพน้ำ (จำนวน 4 คน)</t>
  </si>
  <si>
    <t xml:space="preserve">วันที่ 30 เม.ย. 2567 เจ้าหน้าที่จากสำนักงานสิ่งแวดล้อมและควบคุมมลพิษที่ 12 และเจ้าหน้าที่เทศบาลเมืองอำนาจเจริญ  เทศบาลเมืองอำนาจเจริญ จังหวัดอำนาจเจริญ </t>
  </si>
  <si>
    <t xml:space="preserve"> ณ ศูนย์บริหารจัดการคุณภาพน้ำ เทศบาลเมืองอำนาจเจริญ (จำนวน 4 คน)</t>
  </si>
  <si>
    <t>วันที่ 4 ม.ค. 2567  เจ้าหน้าที่จากสำนักงานสิ่งแวดล้อมและควบคุมมลพิษที่ 12 และเจ้าหน้าที่เทศบาลเมืองอำนาจเจริญ เข้าตรวจเยี่ยมระบบ</t>
  </si>
  <si>
    <t>จำนวนผู้เข้าเยี่ยมชม ณ ศูนย์บริหารจัดการคุณภาพน้ำ เทศบาลเมืองอำนาจเจริญ ประจำปีงบประมาณ 2567</t>
  </si>
  <si>
    <t>แบบแผนการจัดการขยะเพื่อตอบสนองผลจากภัยพิบัติและจากการเปลี่ยนแปลงสภาพภูมิอากาศ 30 คน</t>
  </si>
  <si>
    <t>วันที่ 31 ก.ค.67 เจ้าหน้าที่ สจส.บุรีรัมย์ เข้าร่วมอบรมการคัดแยกขยะ พลาสติตามคู่มือฯ ณ ห้องประชุมสำนักงานจัดการน้ำเสียสาขาบุรีรัมย์ ภายใต้โครงการพัฒนาความเข้มแข็ง</t>
  </si>
  <si>
    <t xml:space="preserve">วันที่ 18 มิ.ย.67 นางสุมาสี คุ้มพล ตำแหน่งรองปลัดเทศบาลเมืองบุรีรัมย์ และนายวิวัฒน์ บัวผัน ตำแหน่งนายช่างไฟ้ฟ้าชำนาญงาน ได้เข้าเยี่ยมชมระบบบำบัดน้ำเสีย ณ โรงปรับปรุงเทศบาลเมืองบุรีรัมย์ 2 คน </t>
  </si>
  <si>
    <t xml:space="preserve">วันที่ 18 เม.ย.67 นักศึกษาจากมหาวิทยาลัยราชภัฎบุรีรัมย์ คณะวิทยาศาสตร์ สาขาสาธารณะสุข จำนวน 4 คน ได้เข้าตรวจวิเคราะห์คุณภาพน้ำ </t>
  </si>
  <si>
    <t xml:space="preserve">วันที่ 10 เม.ย. 2567 นักศึกษาจากมหาวิทยาลัยราชภัฎบุรีรัมย์ คณะวิทยาศาสตร์ สาขาสาธารณะสุข และหัวหน้ากองช่างสาธารณะสุขเทศบาลเมืองบุรีรัมย์ จำนวน 5 คน เข้าเยี่ยมชมระบบบำบัดน้ำเสีย </t>
  </si>
  <si>
    <t>จำนวนผู้เข้าเยี่ยมชม ณ ศูนย์บริหารจัดการคุณภาพน้ำ สาขาบุรีรัมย์ ประจำปีงบประมาณ 2567</t>
  </si>
  <si>
    <t>วันที่ 8 /08/2567 จัดประชุมคณะกรรมการกำกับดูแลการบริหารจัดการระบบฯ 1/2567 (จำนวน 15 คน)</t>
  </si>
  <si>
    <t>วันที่ 13/12/2566 จัดประชุมคณะกรรมการกำกับดูแลการบริหารจัดการระบบฯ  2/2566 (จำนวน 18 คน)</t>
  </si>
  <si>
    <t>วันที่ 3/10/2566 จัดประชุมคณะกรรมการติดตามผลการดำเนินงานบริหารจัดการระบบฯ ประจำปีงบประมาณ 2566 (จำนวน 16 คน)</t>
  </si>
  <si>
    <t>จำนวนผู้เข้าเยี่ยมชม ณ ศูนย์บริหารจัดการคุณภาพน้ำเทศบาลนครแม่สอด ประจำปีงบประมาณ 2567</t>
  </si>
  <si>
    <t>จำนวนผู้เข้าเยี่ยมชม ณ ศูนย์บริหารจัดการคุณภาพน้ำเทศเมืองประจวบคีรีขันธ์ ประจำปีงบประมาณ 2567</t>
  </si>
  <si>
    <t>วันที่ 17 พ.ย. 2566 คณะทำงานขององค์การงานระบายน้ำแห่งประเทศญี่ปุ่นเข้าเยี่ยมชมเพื่อดำเนินการศึกษาความเป็นไปได้ในการพัฒนาประสิทธิภาพการทำงานของระบบบำบัดน้ำเสีย</t>
  </si>
  <si>
    <t>ให้มีประสิทธิภาพดียิ่งขึ้นมหาวิทยาลัยเกษตรศาสตร์ เข้าเยี่ยมชม (จำนวน 5 คน)</t>
  </si>
  <si>
    <t>วันที่ 21 พ.ย. 2566  สำนักงานทรัพยากรธรรมชาติและสิ่งแวดล้อมจังหวัดประจวบคีรีขันธ์ประชุมหารือเรื่องแผนงานการบริหารจัดการระบบบำบัดน้ำเสีย (จำนวน 3 คน)</t>
  </si>
  <si>
    <t>วันที่ 24 พ.ย. 2566 การประชุมคณะกรรมการกำกับดูแลการบริหารจัดการระบบบำบัดน้ำเสียเทศบาลเมืองประจวบคีรีขันธ์ครั้งที่ 1/2567  (จำนวน 5 คน)</t>
  </si>
  <si>
    <t>วันที่ 28 พ.ย. 2566 สำนักงานสิ่งแวดล้อมและควบคุมมลพิษที่ 8 ติดตามประเมินประสิทธิภาพระบบบำบัดน้ำเสียรวมชุมชนและระบบน้ำเสียแบบกลุ่มอาคาร ปีงบประมาณพ.ศ. 2567 (จำนวน 7 คน)</t>
  </si>
  <si>
    <t>วันที่ 22 ม.ค. 2567 สำนักงานเจ้าท่าภูมิภาคสาขาประจวบคีรีขันธ์เข้ามาตรวจสอบจุดปล่อยน้ำที่ผ่านการบำบัด (จำนวน 1 คน)</t>
  </si>
  <si>
    <t>วันที่ 9 ก.พ. 2567 ฝ่ายบริหารการจัดเก็บรายได้ประชุมสรุปการประชาสัมพันธ์และรณรงค์ให้ความรู้เกี่ยวกับการจัดการน้ำเสียแก่ประชาชนฯ (จำนวน 2 คน)</t>
  </si>
  <si>
    <t>วันที่ 12 ก.พ. 2567 คณะเยี่ยมชมจากอจน. สำนักงานใหญ่ เข้าเยี่ยมชมและตรวจสอบโรงปรับปรุงคุณภาพน้ำเทศบาลเมืองประจวบคีรีขันธ์  (จำนวน 3 คน)</t>
  </si>
  <si>
    <t>วันที่ 4 มี.ค. 2567 นายสินาทร โอ่เอี่ยม รองผู้ว่าราชการจังหวัดประจวบคีรีขันธ์ เข้าเยี่ยมชมระบบบำบัดน้ำเสีย (จำนวน 1 คน)</t>
  </si>
  <si>
    <t>วันที่ 7 เม.ย. 2567 การประปาส่วนภูมิภาคจังหวัดประจวบคีรีขันธ์เข้าเยี่ยมชมระบบบำบัดน้ำเสีย (จำนวน 2 คน)</t>
  </si>
  <si>
    <t>วันที่ 3 พ.ค. 2567 เทศบาลฯ ให้ความอนุเคราะห์ข้อมูลของท่อระบายน้ำของเทศบาลเมืองประจวบคีรีขันธ์และเข้าเยี่ยมชมระบบบำบัดน้ำเสีย (จำนวน 20 คน)</t>
  </si>
  <si>
    <t>วันที่ 10 พ.ค. 2567 ต้อนรับคณะศึกษาดูงานจากองค์การบริหารส่วนตำบลหนองขาม จังหวัดชลบุรี เข้าเยี่ยมชมระบบบำบัดน้ำเสีย (จำนวน 18 คน)</t>
  </si>
  <si>
    <t>วันที่ 15 พ.ค. 2567นักเรียนและคุณรูโรงเรียนเทศบาลวัดธรรมิการามขอความอนุเคราะห์เข้าศึกษาดูงานวิธีการตรวจวัดค่าน้ำและการบำบัดน้ำเสีย (จำนวน 22 คน)</t>
  </si>
  <si>
    <t>วันที่ 10 มิ.ย. 2567กรรมการชุมชนเข้าเยี่ยมชมสถานีสูบน้ำเสีย 2 (Ps2) บริเวณถนนเลียบชายทะเล (จำนวน 9 คน)</t>
  </si>
  <si>
    <t>วันที่ 11 มิ.ย. 2567สำนักงานสิ่งแวดล้อมและควบคุมมลพิษเข้าเก็บตัวอย่างน้ำ (จำนวน 2 คน)</t>
  </si>
  <si>
    <t>วันที่ 11 มิ.ย. 2567ผู้อำนวยการองค์การจัดการน้ำเสียและคณะผู้บริหารเข้าเยี่ยมชมศูนย์บริหารจัดการคุณภาพน้ำเทศบาลเมืองประจวบคีรีขันธ์ (จำนวน 8 คน)</t>
  </si>
  <si>
    <t>วันที่ 12 มิ.ย. 2567นายสินาทร โอ่เอี่ยม รองผู้ว่าราชการจังหวัดประจวบคีรีขันธ์  เข้าเยี่ยมชมระบบบำบัดน้ำเสียที่สถานีสูบน้ำเสีย 1 (จำนวน 10 คน)</t>
  </si>
  <si>
    <t>วันที่ 12 มิ.ย. 2567ผู้รับจ้างงานลอกตะกอนเข้าเยี่ยมชมระบบบำบัดน้ำเสีย (จำนวน 5 คน)</t>
  </si>
  <si>
    <t>วันที่ 15 ก.ค. 2567เจ้าหน้าที่กรมประมงจังหวัดประจวบคีรีขันธ์ ร่วมกับกลุ่มประมงพื้นบ้านอ่าวประจวบคีรีขันธ์ สท.เทศบาลเมืองประจวบคีรีขันธ์ เข้าร่วมตรวจสอบปลาในบ่อบำบัด (จำนวน 6 คน)</t>
  </si>
  <si>
    <t>วันที่ 24 ก.ค. 2567ประชุมคณะกรรมการกำกับดูแลการบริหารจัดการระบบบำบัดน้ำเสียเทศบาลเมืองประจวบคีรีขันธ์ครั้งที่ 2/2567  (จำนวน 10 คน)</t>
  </si>
  <si>
    <t>วันที่ 14 ส.ค. 2567เจ้าหน้าที่กรมประมงจังหวัดประจวบคีรีขันธ์เข้าติดตามการจับปลาในบ่อบำบัด (จำนวน 4 คน)</t>
  </si>
  <si>
    <t>วันที่ 24 ก.ย. 2567 ผู้บริหารเข้าเยี่ยมชมระบบบำบัดน้ำเสีย (จำนวน 2 คน)</t>
  </si>
  <si>
    <t>วันที่ 3 พ.ค. 2567 ต้อนรับคณะศึกษาดูงาน องค์การบริหารส่วนตำบลวังยาว จำนวน 90 คน เข้าเยี่ยมชม ณ ศูนย์บริหารจัดการคุณภาพน้ำเทศบาลเมืองชะอำ</t>
  </si>
  <si>
    <t>วันที่ 2 พ.ค. 2567 ต้อนรับคณะศึกษาดูงาน องค์การบริหารส่วนตำบลค้อใหญ่ จำนวน 50 คน เข้าเยี่ยมชม ณ ศูนย์บริหารจัดการคุณภาพน้ำเทศบาลเมืองชะอำ</t>
  </si>
  <si>
    <t>วันที่ 27 มี.ค. 2567 ต้อนรับคณะศึกษาดูงาน เทศบาลเมืองชัยนาท จำนวน 43 คนเข้าเยี่ยมชม ณ ศูนย์บริหารจัดการคุณภาพน้ำเทศบาลเมืองชะอำ</t>
  </si>
  <si>
    <t>วันที่ 22 มี.ค. 2567 ต้อนรับคณะศึกษาดูงาน เทศบาลเมืองนางรอง จำนวน 118 คน เข้าเยี่ยมชม ณ ศูนย์บริหารจัดการคุณภาพน้ำเทศบาลเมืองชะอำ</t>
  </si>
  <si>
    <t>วันที่ 6 มี.ค. 2567 ต้อนรับคณะศึกษาดูงาน องค์การบริหารส่วนตำบลโนนป่าซาง จำนวน 50 คน เข้าเยี่ยมชม ณ ศูนย์บริหารจัดการคุณภาพน้ำเทศบาลเมืองชะอำ</t>
  </si>
  <si>
    <t>จำนวนผู้เข้าเยี่ยม ณ ชมศูนย์บริหารจัดการคุณภาพน้ำเทศบาลเมืองชะอำ ประจำปีงบประมาณ 2567</t>
  </si>
  <si>
    <t>ณ พื้นที่ศูนย์บริหารจัดการคุณภาพน้ำเทศบาลตำบลปากน้ำปราณ จังหวัดประจวบคีรีขันธ์ (จำนวน 32 คน)</t>
  </si>
  <si>
    <t xml:space="preserve">วันที่ 22 สิงหาคม 2567  คณะเจ้าหน้าที่ จากเทศบาลตําบลตลาดเขต จ.กาญจนบุรี เข้าเยี่ยมชมระบบ </t>
  </si>
  <si>
    <t xml:space="preserve">  ณ พื้นที่ศูนย์บริหารจัดการคุณภาพน้ำเทศบาลตำบลปากน้ำปราณ จังหวัดประจวบคีรีขันธ์ (จำนวน 65 คน)</t>
  </si>
  <si>
    <t>วันที่ 25 เมษายน 2567 คณะเจ้าหน้าที่ จากเทศบาลตำบลวังตะเคียน จ.ชัยนาท เข้าเยี่ยมชมระบบ</t>
  </si>
  <si>
    <t>จำนวนผู้เข้าเยี่ยมชม ณ ศูนย์บริหารจัดการคุณภาพน้ำเทศบาลตำบลปากน้ำปราณ ประจำปีงบประมาณ 2567</t>
  </si>
  <si>
    <t>จำนวนผู้เข้าเยี่ยมชม ณ ศูนย์บริหารจัดการคุณภาพน้ำเทศบาลตำบลเขาน้อย ประจำปีงบประมาณ 2567</t>
  </si>
  <si>
    <t xml:space="preserve">วันที่ 10-11-ต.ค.-66 </t>
  </si>
  <si>
    <t>เจ้าหน้าที่จากการไฟฟ้าส่วนภูมิภาคอำเภอปราณบุรี ใช้สนามเพื่อออกกำลังกาย (จำนวน 10 คน)</t>
  </si>
  <si>
    <t xml:space="preserve">วันที่ 17 ต.ค. 66 </t>
  </si>
  <si>
    <t>โรงเรียนรัชตะวิทยาคม ใช้สนามเพื่อออกกำลังกาย (จำนวน 22 คน)</t>
  </si>
  <si>
    <t>วันที่ 18-19-ต.ค.-66</t>
  </si>
  <si>
    <t>เจ้าหน้าที่จากการไฟฟ้าส่วนภูมิภาคอำเภอปราณบุรี ใช้สนามเพื่อออกกำลังกาย  (จำนวน 10 คน)</t>
  </si>
  <si>
    <t>วันที่ 31-ตค.-66</t>
  </si>
  <si>
    <t>วันที่ 1- พย.-66</t>
  </si>
  <si>
    <t>เจ้าหน้าที่จากการไฟฟ้าส่วนภูมิภาคอำเภอปราณบุรี ใช้สนามเพื่อออกกำลังกาย    (จำนวน 10 คน)</t>
  </si>
  <si>
    <t>วันที่ 8- พย.-66</t>
  </si>
  <si>
    <t>วันที่ 29- พย.-66</t>
  </si>
  <si>
    <t>สำนักงานสิ่งแวดล้อมและควบคุมมลพิษที่ 8 ติดตามประเมินประสิทธิภาพระบบบำบัดน้ำเสียรวมชุมชนและระบบน้ำเสียแบบกลุ่มอาคาร ปีงบประมาณพ.ศ. 2567 (จำนวน 6 คน)</t>
  </si>
  <si>
    <t>วันที่ 2-ธค.66</t>
  </si>
  <si>
    <t>โรงเรียนรัชตะวิทยาคม ใช้สนามเพื่อออกกำลังกาย (จำนวน 5 คน)</t>
  </si>
  <si>
    <t>วันที่ 16-ธค.66</t>
  </si>
  <si>
    <t>โรงเรียนรัชตะวิทยาคม ใช้สนามเพื่อออกกำลังกาย (จำนวน 6 คน)</t>
  </si>
  <si>
    <t xml:space="preserve">วันที่ 11-มค.-67 </t>
  </si>
  <si>
    <t>คณะเยี่ยมชมอจน.สำนักงานใหญ่ (จำนวน 6 คน)</t>
  </si>
  <si>
    <t>วันที่ 30-มค.-67</t>
  </si>
  <si>
    <t>เจ้าหน้าที่เทศบาลตำบลเขาน้อยและปชศ ม.6 (จำนวน 11 คน)</t>
  </si>
  <si>
    <t>วันที่11-ก.พ.-67</t>
  </si>
  <si>
    <t>โรงเรียนบ้านตำหรุ ใช้สนามเพื่อออกกำลังกาย (จำนวน 5 คน)</t>
  </si>
  <si>
    <t>วันที่15-ก.พ.-67</t>
  </si>
  <si>
    <t>โรงเรียนวันทามารีอา ใช้สนามเพื่อออกกำลังกาย (จำนวน 5 คน)</t>
  </si>
  <si>
    <t>วันที่17-ก.พ.-67</t>
  </si>
  <si>
    <t>เด็กชุมชนฝั่งตรงข้าม ใช้สนามเพื่อออกกำลังกาย (จำนวน 5 คน)</t>
  </si>
  <si>
    <t>วันที่18-ก.พ.-67</t>
  </si>
  <si>
    <t>วันที่20-ก.พ.-67</t>
  </si>
  <si>
    <t>ว่าที่พันตรีอภิญญา ศักดินันท์ นายอำเภอปราณบุรีและคณะเข้าเยี่ยมชมศูนย์ (จำนวน 6 คน)</t>
  </si>
  <si>
    <t>วันที่25-ก.พ.-67</t>
  </si>
  <si>
    <t>วันที่28-ก.พ.-67</t>
  </si>
  <si>
    <t>.</t>
  </si>
  <si>
    <t>วันที่ 8-มี.ค.-67</t>
  </si>
  <si>
    <t>ประชุมคณะกรรมการกำกับเทศบาลตำบลเขาน้อย (จำนวน 4 คน)</t>
  </si>
  <si>
    <t>เด็กชุมชนฝั่งตรงข้าม ใช้สนามเพื่อออกกำลังกาย (จำนวน 6 คน)</t>
  </si>
  <si>
    <t>วันที่ 9-มี.ค.-67</t>
  </si>
  <si>
    <t>โรงเรียนรัชตะวิทยาคม และเด็กชุมชนฝั่งตรงข้าม ใช้สนามเพื่อออกกำลังกาย (จำนวน 6 คน)</t>
  </si>
  <si>
    <t>วันที่ 11-มี.ค.-67</t>
  </si>
  <si>
    <t>เด็กภายในชุมชนเทศบาลตำบลเขาน้อย ใช้สนามเพื่อออกกำลังกาย (จำนวน 6 คน)</t>
  </si>
  <si>
    <t>วันที่ 13-มี.ค.-67</t>
  </si>
  <si>
    <t>วันที่ 14-มี.ค.-67</t>
  </si>
  <si>
    <t>วันที่ 15-มี.ค.-67</t>
  </si>
  <si>
    <t>เด็กภายในหมู่บ้านคลองอ้อม ใช้สนามเพื่อออกกำลังกาย (จำนวน 6 คน)</t>
  </si>
  <si>
    <t>วันที่ 19-มี.ค.-67</t>
  </si>
  <si>
    <t>วันที่ 20-มี.ค.-67</t>
  </si>
  <si>
    <t>เด็กภายในค่ายธนะรัชต์ ใช้สนามเพื่อออกกำลังกาย (จำนวน 6 คน)</t>
  </si>
  <si>
    <t>วันที่ 21-มี.ค.-67</t>
  </si>
  <si>
    <t>วันที่ 28-มี.ค.-67</t>
  </si>
  <si>
    <t>เด็กนักเรียนโรงเรียนเตรียมอุดมศึกษาพัฒนาการปราณบุรีใช้สนามเพื่อออกกำลังกาย (จำนวน 6 คน)</t>
  </si>
  <si>
    <t>วันที่ 29-มี.ค.-67</t>
  </si>
  <si>
    <t>เด็กชุมชนฝั่งตรงข้าม ใช้สนามเพื่อออกกำลังกาย (จำนวน 3 คน)</t>
  </si>
  <si>
    <t>วันที่ 30-มี.ค.-67</t>
  </si>
  <si>
    <t>วันที่ 1-เม.ย-67</t>
  </si>
  <si>
    <t>เด็กภายในชุมชนเทศบาลตำบลเขาน้อย ใช้สนามเพื่อออกกำลังกาย (จำนวน 10 คน)</t>
  </si>
  <si>
    <t>วันที่ 5-เม.ย-67</t>
  </si>
  <si>
    <t>เด็กนักเรียนโรงเรียนเตรียมอุดมศึกษาพัฒนาการปราณบุรี ใช้สนามเพื่อออกกำลังกาย (จำนวน 10 คน)</t>
  </si>
  <si>
    <t>วันที่ 7-เม.ย-67</t>
  </si>
  <si>
    <t>วันที่ 17-เม.ย-67</t>
  </si>
  <si>
    <t>เด็กชุมชนฝั่งตรงข้าม ใช้สนามเพื่อออกกำลังกาย (จำนวน 10 คน)</t>
  </si>
  <si>
    <t>วันที่ 18-เม.ย-67</t>
  </si>
  <si>
    <t>วันที่ 19-เม.ย-67</t>
  </si>
  <si>
    <t>วันที่ 22-เม.ย-67</t>
  </si>
  <si>
    <t>วันที่ 29-เม.ย-67</t>
  </si>
  <si>
    <t>วันที่ 10-พ.ค-67</t>
  </si>
  <si>
    <t>เด็กภายในชุมชนเทศบาลตำบลเขาน้อย ใช้สนามเพื่อออกกำลังกาย (จำนวน 5 คน)</t>
  </si>
  <si>
    <t>วันที่ 23-มิ.ย-67</t>
  </si>
  <si>
    <t>วันที่ 9-ก.ค.-67</t>
  </si>
  <si>
    <t>เจ้าหน้าที่จากการไฟฟ้าส่วนภูมิภาคสาขาปราณบุรี ใช้สนามเพื่อออกกำลังกาย (จำนวน 11 คน)</t>
  </si>
  <si>
    <t>วันที่ 13-ก.ค.-67</t>
  </si>
  <si>
    <t>เด็กภายในชุมชนหมู่ 6 ใช้สนามเพื่อออกกำลังกาย(จำนวน 6 คน)</t>
  </si>
  <si>
    <t>วันที่ 15-ก.ค.-67</t>
  </si>
  <si>
    <t>เจ้าหน้าที่จากการไฟฟ้าส่วนภูมิภาคสาขาปราณบุรี ใช้สนามเพื่อออกกำลังกาย (จำนวน 6 คน)</t>
  </si>
  <si>
    <t>วันที่ 22-ก.ค.-67</t>
  </si>
  <si>
    <t>เด็กภายในชุมชนหมู่ 6  ใช้สนามเพื่อออกกำลังกาย (จำนวน 6 คน)</t>
  </si>
  <si>
    <t>วันที่ 24-ก.ค.-67</t>
  </si>
  <si>
    <t>ประชุมคณะกรรมการกำกับดูแลการบริหารจัดการระบบบำบัดน้ำเสียเทศบาลตำบลเขาน้อย (จำนวน 6 คน)</t>
  </si>
  <si>
    <t>วันที่ 27-ก.ค.-67</t>
  </si>
  <si>
    <t>เด็กภายในชุมชนหมู่ 6 ใช้สนามเพื่อออกกำลังกาย (จำนวน 6 คน)</t>
  </si>
  <si>
    <t>วันที่ 28-ก.ค.-67</t>
  </si>
  <si>
    <t>วันที่ 29-ก.ค.-67</t>
  </si>
  <si>
    <t>วันที่ 31-ก.ค.-67</t>
  </si>
  <si>
    <t>วันที่ 3-ส.ค.-67</t>
  </si>
  <si>
    <t>เด็กภายในชุมชนเทศบาลตำบลเขาน้อย ใช้สนามเพื่อออกกำลังกาย (จำนวน 20 คน)</t>
  </si>
  <si>
    <t>วันที่ 4-ส.ค.-67</t>
  </si>
  <si>
    <t>วันที่ 7-ส.ค.-67</t>
  </si>
  <si>
    <t>เด็กนักเรียนโรงเรียนชินนุกูลวิทยา ใช้สนามเพื่อออกกำลังกาย (จำนวน 12 คน)</t>
  </si>
  <si>
    <t>วันที่ 10-ส.ค.-67</t>
  </si>
  <si>
    <t>เด็กนักเรียนโรงเรียนบ้านเมืองเก่า ใช้สนามเพื่อออกกำลังกาย (จำนวน 12 คน)</t>
  </si>
  <si>
    <t>วันที่ 14-ส.ค.-67</t>
  </si>
  <si>
    <t>วันที่ 17-ส.ค.-67</t>
  </si>
  <si>
    <t>วันที่ 18-ส.ค.-67</t>
  </si>
  <si>
    <t>วันที่ 21-ส.ค.-67</t>
  </si>
  <si>
    <t>วันที่ 24-ส.ค.-67</t>
  </si>
  <si>
    <t>เด็กภายในชุมชนเทศบาลตำบลเขาน้อย ใช้สนามเพื่อออกกำลังกาย (จำนวน 12 คน)</t>
  </si>
  <si>
    <t>วันที่ 5-ก.ย.-67</t>
  </si>
  <si>
    <t>สำนักงานสิ่งแวดล้อมและควบคุมมลพิษที่ 8 เข้าเก็บตัวอย่างน้ำ (จำนวน 3 คน)</t>
  </si>
  <si>
    <t>วันที่ 6-ก.ย.-67</t>
  </si>
  <si>
    <t>เด็กนักเรียนโรงเรียนบ้านตำหรุ  ใช้สนามเพื่อออกกำลังกาย (จำนวน 6 คน)</t>
  </si>
  <si>
    <t>วันที่ 8-ก.ย.-67</t>
  </si>
  <si>
    <t>เด็กนักเรียนโรงเรียนเตรียมอุดมศึกษาพัฒนาการปราณบุรี ใช้สนามเพื่อออกกำลังกาย (จำนวน 6 คน)</t>
  </si>
  <si>
    <t>วันที่ 14-ก.ย.-67</t>
  </si>
  <si>
    <t>เด็กภายในชุมชนเทศบาลตำบลเขาน้อย ใช้สนามเพื่อออกกำลังกาย (จำนวน 4 คน)</t>
  </si>
  <si>
    <t>วันที่ 15-ก.ย.-67</t>
  </si>
  <si>
    <t>เด็กนักเรียนโรงเรียนหนองหอย ใช้สนามเพื่อออกกำลังกาย (จำนวน 4 คน)</t>
  </si>
  <si>
    <t>วันที่ 17-ก.ย.-67</t>
  </si>
  <si>
    <t>ผู้บริหารองค์การจัดการน้ำเสียเข้าเยี่ยมชมระบบ (จำนวน 6 คน)</t>
  </si>
  <si>
    <t>วันที่ 21-ก.ย.-67</t>
  </si>
  <si>
    <t>เด็กนักเรียนโรงเรียนบ้านตำหรุ ใช้สนามเพื่อออกกำลังกาย (จำนวน 4 คน)</t>
  </si>
  <si>
    <t>วันที่ 28-ก.ย.-67</t>
  </si>
  <si>
    <t>สถิติจำนวนผู้เข้าเยี่ยมชม ณ ศูนย์บริหารจัดการคุณภาพน้ำขององค์การจัดการน้ำเสีย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</si>
</sst>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20"/>
      <color theme="1"/>
      <name val="TH Sarabun New"/>
      <family val="2"/>
    </font>
    <font>
      <sz val="14"/>
      <name val="TH Sarabun New"/>
      <family val="2"/>
    </font>
    <font>
      <sz val="14"/>
      <color indexed="8"/>
      <name val="TH Sarabun New"/>
      <family val="2"/>
    </font>
    <font>
      <b/>
      <sz val="14"/>
      <color theme="1"/>
      <name val="TH Sarabun New"/>
      <family val="2"/>
    </font>
    <font>
      <b/>
      <sz val="17"/>
      <color theme="1"/>
      <name val="TH Sarabun New"/>
      <family val="2"/>
    </font>
    <font>
      <sz val="14"/>
      <color rgb="FF000000"/>
      <name val="TH Sarabun New"/>
      <family val="2"/>
    </font>
    <font>
      <sz val="12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2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2" fontId="5" fillId="0" borderId="0" xfId="1" applyNumberFormat="1" applyFont="1" applyAlignment="1" applyProtection="1">
      <alignment horizontal="center" vertical="top"/>
      <protection locked="0"/>
    </xf>
    <xf numFmtId="2" fontId="4" fillId="0" borderId="0" xfId="0" applyNumberFormat="1" applyFont="1"/>
    <xf numFmtId="0" fontId="6" fillId="0" borderId="0" xfId="0" applyFont="1"/>
    <xf numFmtId="15" fontId="4" fillId="0" borderId="0" xfId="0" applyNumberFormat="1" applyFont="1"/>
    <xf numFmtId="0" fontId="7" fillId="0" borderId="1" xfId="0" applyFont="1" applyBorder="1" applyAlignment="1">
      <alignment horizontal="center"/>
    </xf>
    <xf numFmtId="0" fontId="8" fillId="0" borderId="0" xfId="0" applyFont="1"/>
    <xf numFmtId="15" fontId="2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15" fontId="2" fillId="0" borderId="0" xfId="0" applyNumberFormat="1" applyFont="1" applyAlignment="1">
      <alignment horizontal="left"/>
    </xf>
    <xf numFmtId="0" fontId="10" fillId="0" borderId="0" xfId="0" applyFont="1" applyAlignment="1">
      <alignment vertical="center" readingOrder="1"/>
    </xf>
    <xf numFmtId="14" fontId="2" fillId="0" borderId="0" xfId="0" applyNumberFormat="1" applyFont="1"/>
    <xf numFmtId="3" fontId="4" fillId="0" borderId="4" xfId="0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จำนวนผู้เข้ามาศึกษาเยี่ยมชมศูนย์บริหารจัดการคุณภาพน้ำ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รวม!$B$4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92-4EAE-96A0-77D81BAC9F7E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2-4EAE-96A0-77D81BAC9F7E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2-4EAE-96A0-77D81BAC9F7E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2-4EAE-96A0-77D81BAC9F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รวม!$C$3:$O$3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รวม!$C$4:$O$4</c:f>
              <c:numCache>
                <c:formatCode>#,##0</c:formatCode>
                <c:ptCount val="13"/>
                <c:pt idx="0">
                  <c:v>68</c:v>
                </c:pt>
                <c:pt idx="1">
                  <c:v>46</c:v>
                </c:pt>
                <c:pt idx="2">
                  <c:v>29</c:v>
                </c:pt>
                <c:pt idx="3">
                  <c:v>123</c:v>
                </c:pt>
                <c:pt idx="4">
                  <c:v>79</c:v>
                </c:pt>
                <c:pt idx="5">
                  <c:v>287</c:v>
                </c:pt>
                <c:pt idx="6">
                  <c:v>165</c:v>
                </c:pt>
                <c:pt idx="7">
                  <c:v>209</c:v>
                </c:pt>
                <c:pt idx="8">
                  <c:v>211</c:v>
                </c:pt>
                <c:pt idx="9">
                  <c:v>138</c:v>
                </c:pt>
                <c:pt idx="10">
                  <c:v>234</c:v>
                </c:pt>
                <c:pt idx="11">
                  <c:v>71</c:v>
                </c:pt>
                <c:pt idx="12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2-4EAE-96A0-77D81BAC9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บุรีรัมย์!$B$4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A-4D18-A686-FC76D10F86C9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A-4D18-A686-FC76D10F86C9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A-4D18-A686-FC76D10F86C9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A-4D18-A686-FC76D10F86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บุรีรัมย์!$C$3:$O$3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บุรีรัมย์!$C$4:$O$4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2</c:v>
                </c:pt>
                <c:pt idx="9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CA-4D18-A686-FC76D10F8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แม่สอด!$B$4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B9-440E-8833-BDC879DD3B2C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9-440E-8833-BDC879DD3B2C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B9-440E-8833-BDC879DD3B2C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B9-440E-8833-BDC879DD3B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แม่สอด!$C$3:$O$3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แม่สอด!$C$4:$O$4</c:f>
              <c:numCache>
                <c:formatCode>#,##0</c:formatCode>
                <c:ptCount val="13"/>
                <c:pt idx="0" formatCode="General">
                  <c:v>16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B9-440E-8833-BDC879DD3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207680"/>
        <c:axId val="193217664"/>
      </c:barChart>
      <c:catAx>
        <c:axId val="1932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93217664"/>
        <c:crossesAt val="5"/>
        <c:auto val="1"/>
        <c:lblAlgn val="ctr"/>
        <c:lblOffset val="100"/>
        <c:noMultiLvlLbl val="0"/>
      </c:catAx>
      <c:valAx>
        <c:axId val="193217664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93207680"/>
        <c:crosses val="autoZero"/>
        <c:crossBetween val="between"/>
        <c:majorUnit val="1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ประจวบ!$B$4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A-42D0-9D47-E258A68571B4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A-42D0-9D47-E258A68571B4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A-42D0-9D47-E258A68571B4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A-42D0-9D47-E258A68571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ประจวบ!$C$3:$O$3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ประจวบ!$C$4:$O$4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61</c:v>
                </c:pt>
                <c:pt idx="8">
                  <c:v>34</c:v>
                </c:pt>
                <c:pt idx="9">
                  <c:v>16</c:v>
                </c:pt>
                <c:pt idx="10">
                  <c:v>4</c:v>
                </c:pt>
                <c:pt idx="11">
                  <c:v>2</c:v>
                </c:pt>
                <c:pt idx="1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7A-42D0-9D47-E258A6857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ชะอำ!$B$4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69-4ACC-B570-1DAFB2601FA2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69-4ACC-B570-1DAFB2601FA2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69-4ACC-B570-1DAFB2601FA2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69-4ACC-B570-1DAFB2601F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ชะอำ!$C$3:$O$3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ชะอำ!$C$4:$O$4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211</c:v>
                </c:pt>
                <c:pt idx="6">
                  <c:v>0</c:v>
                </c:pt>
                <c:pt idx="7">
                  <c:v>140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9-4ACC-B570-1DAFB2601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ปากน้ำปราณ!$B$4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9-4BC9-8449-9284D2F4B8DA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9-4BC9-8449-9284D2F4B8DA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9-4BC9-8449-9284D2F4B8DA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E9-4BC9-8449-9284D2F4B8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ปากน้ำปราณ!$C$3:$O$3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ปากน้ำปราณ!$C$4:$O$4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  <c:pt idx="11">
                  <c:v>0</c:v>
                </c:pt>
                <c:pt idx="1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9-4BC9-8449-9284D2F4B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245080"/>
        <c:axId val="350611824"/>
      </c:barChart>
      <c:catAx>
        <c:axId val="29824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50611824"/>
        <c:crossesAt val="5"/>
        <c:auto val="1"/>
        <c:lblAlgn val="ctr"/>
        <c:lblOffset val="100"/>
        <c:noMultiLvlLbl val="0"/>
      </c:catAx>
      <c:valAx>
        <c:axId val="350611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9824508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เขาน้อย!$B$4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3-44CE-B769-27ACADD48AB8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3-44CE-B769-27ACADD48AB8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3-44CE-B769-27ACADD48AB8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3-44CE-B769-27ACADD48A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เขาน้อย!$C$3:$O$3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เขาน้อย!$C$4:$O$4</c:f>
              <c:numCache>
                <c:formatCode>#,##0</c:formatCode>
                <c:ptCount val="13"/>
                <c:pt idx="0" formatCode="General">
                  <c:v>52</c:v>
                </c:pt>
                <c:pt idx="1">
                  <c:v>26</c:v>
                </c:pt>
                <c:pt idx="2">
                  <c:v>11</c:v>
                </c:pt>
                <c:pt idx="3">
                  <c:v>17</c:v>
                </c:pt>
                <c:pt idx="4">
                  <c:v>36</c:v>
                </c:pt>
                <c:pt idx="5">
                  <c:v>70</c:v>
                </c:pt>
                <c:pt idx="6">
                  <c:v>80</c:v>
                </c:pt>
                <c:pt idx="7">
                  <c:v>5</c:v>
                </c:pt>
                <c:pt idx="8">
                  <c:v>6</c:v>
                </c:pt>
                <c:pt idx="9">
                  <c:v>71</c:v>
                </c:pt>
                <c:pt idx="10">
                  <c:v>122</c:v>
                </c:pt>
                <c:pt idx="11">
                  <c:v>45</c:v>
                </c:pt>
                <c:pt idx="12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B3-44CE-B769-27ACADD48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567168"/>
        <c:axId val="168568704"/>
      </c:barChart>
      <c:catAx>
        <c:axId val="1685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8568704"/>
        <c:crossesAt val="5"/>
        <c:auto val="1"/>
        <c:lblAlgn val="ctr"/>
        <c:lblOffset val="100"/>
        <c:noMultiLvlLbl val="0"/>
      </c:catAx>
      <c:valAx>
        <c:axId val="168568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856716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จำนวนผู้เข้ามาศึกษาเยี่ยมชมศูนย์บริหารจัดการคุณภาพน้ำ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พะเยา!$B$4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C5-4026-A61E-111ECFE54425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5-4026-A61E-111ECFE54425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5-4026-A61E-111ECFE54425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5-4026-A61E-111ECFE544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พะเยา!$C$3:$O$3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พะเยา!$C$4:$O$4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11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C5-4026-A61E-111ECFE54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  <c:majorUnit val="1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จำนวนผู้รับบริการ ศึกษาเยี่ยมชมศูนย์บริหารจัดการคุณภาพน้ำ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สิงห์บุรี!$B$4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B8-4D19-9E80-7B20095BBEFE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8-4D19-9E80-7B20095BBEFE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8-4D19-9E80-7B20095BBEFE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8-4D19-9E80-7B20095BBE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สิงห์บุรี!$C$3:$O$3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สิงห์บุรี!$C$4:$O$4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B8-4D19-9E80-7B20095BB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  <c:majorUnit val="1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กาฬสินธุ์!$B$4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2-4138-B8BD-07467F8D2D95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2-4138-B8BD-07467F8D2D95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2-4138-B8BD-07467F8D2D95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2-4138-B8BD-07467F8D2D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กาฬสินธุ์!$C$3:$O$3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กาฬสินธุ์!$C$4:$O$4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F2-4138-B8BD-07467F8D2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63396544"/>
        <c:axId val="-2063398720"/>
      </c:barChart>
      <c:catAx>
        <c:axId val="-20633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2063398720"/>
        <c:crossesAt val="5"/>
        <c:auto val="1"/>
        <c:lblAlgn val="ctr"/>
        <c:lblOffset val="100"/>
        <c:noMultiLvlLbl val="0"/>
      </c:catAx>
      <c:valAx>
        <c:axId val="-206339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20633965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จำนวนผู้เข้ามาศึกษาเยี่ยมชมระบบ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บ้านฉาง!$B$4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4D-4ADF-8402-596582C5F0EA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D-4ADF-8402-596582C5F0EA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D-4ADF-8402-596582C5F0EA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4D-4ADF-8402-596582C5F0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บ้านฉาง!$C$3:$O$3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บ้านฉาง!$C$4:$O$4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D-4ADF-8402-596582C5F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จำนวนผู้เข้ามาศึกษาเยี่ยมชมระบบ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บ้านเพ!$B$4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8C-46B3-BCFD-4C79B1E4A8EE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8C-46B3-BCFD-4C79B1E4A8EE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8C-46B3-BCFD-4C79B1E4A8EE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8C-46B3-BCFD-4C79B1E4A8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บ้านเพ!$C$3:$O$3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บ้านเพ!$C$4:$O$4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C-46B3-BCFD-4C79B1E4A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ระยอง!$B$4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7B-4E84-824C-180C3E325852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B-4E84-824C-180C3E325852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7B-4E84-824C-180C3E325852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B-4E84-824C-180C3E3258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ระยอง!$C$3:$O$3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ระยอง!$C$4:$O$4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151</c:v>
                </c:pt>
                <c:pt idx="9">
                  <c:v>0</c:v>
                </c:pt>
                <c:pt idx="10">
                  <c:v>59</c:v>
                </c:pt>
                <c:pt idx="11">
                  <c:v>12</c:v>
                </c:pt>
                <c:pt idx="1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B-4E84-824C-180C3E32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  <c:majorUnit val="100"/>
        <c:minorUnit val="5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สงขลา!$B$4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D1-45E5-BD4D-624935AC998C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D1-45E5-BD4D-624935AC998C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D1-45E5-BD4D-624935AC998C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D1-45E5-BD4D-624935AC99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สงขลา!$C$3:$O$3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สงขลา!$C$4:$O$4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1-45E5-BD4D-624935AC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62576"/>
        <c:axId val="194163136"/>
      </c:barChart>
      <c:catAx>
        <c:axId val="19416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94163136"/>
        <c:crossesAt val="5"/>
        <c:auto val="1"/>
        <c:lblAlgn val="ctr"/>
        <c:lblOffset val="100"/>
        <c:noMultiLvlLbl val="0"/>
      </c:catAx>
      <c:valAx>
        <c:axId val="194163136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94162576"/>
        <c:crosses val="autoZero"/>
        <c:crossBetween val="between"/>
        <c:majorUnit val="10"/>
        <c:minorUnit val="2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baseline="0">
                <a:effectLst/>
              </a:rPr>
              <a:t>จำนวนผู้เข้ามาศึกษาเยี่ยมชมศูนย์บริหารจัดการคุณภาพน้ำ</a:t>
            </a:r>
            <a:endParaRPr lang="th-TH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44300271264567E-2"/>
          <c:y val="7.1201176949833633E-2"/>
          <c:w val="0.8963006744402221"/>
          <c:h val="0.741948429621507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อำนาจเจริญ!$B$4</c:f>
              <c:strCache>
                <c:ptCount val="1"/>
                <c:pt idx="0">
                  <c:v>จำนวนคน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748274723701E-3"/>
                  <c:y val="-4.348468019326291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E-4D2D-9A5F-25839E78A33C}"/>
                </c:ext>
              </c:extLst>
            </c:dLbl>
            <c:dLbl>
              <c:idx val="1"/>
              <c:layout>
                <c:manualLayout>
                  <c:x val="1.9898748274723883E-3"/>
                  <c:y val="-5.96316610208754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E-4D2D-9A5F-25839E78A33C}"/>
                </c:ext>
              </c:extLst>
            </c:dLbl>
            <c:dLbl>
              <c:idx val="2"/>
              <c:layout>
                <c:manualLayout>
                  <c:x val="1.9898748274723701E-3"/>
                  <c:y val="-2.981583051043764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E-4D2D-9A5F-25839E78A33C}"/>
                </c:ext>
              </c:extLst>
            </c:dLbl>
            <c:dLbl>
              <c:idx val="12"/>
              <c:layout>
                <c:manualLayout>
                  <c:x val="0"/>
                  <c:y val="-6.957027119102113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E-4D2D-9A5F-25839E78A3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อำนาจเจริญ!$C$3:$O$3</c:f>
              <c:strCache>
                <c:ptCount val="13"/>
                <c:pt idx="0">
                  <c:v>ต.ค.-66</c:v>
                </c:pt>
                <c:pt idx="1">
                  <c:v>พ.ย.-66</c:v>
                </c:pt>
                <c:pt idx="2">
                  <c:v>ธ.ค.-66</c:v>
                </c:pt>
                <c:pt idx="3">
                  <c:v>ม.ค.-67</c:v>
                </c:pt>
                <c:pt idx="4">
                  <c:v>ก.พ.-67</c:v>
                </c:pt>
                <c:pt idx="5">
                  <c:v>มี.ค.-67</c:v>
                </c:pt>
                <c:pt idx="6">
                  <c:v>เม.ย.-67</c:v>
                </c:pt>
                <c:pt idx="7">
                  <c:v>พ.ค.-67</c:v>
                </c:pt>
                <c:pt idx="8">
                  <c:v>มิ.ย.-67</c:v>
                </c:pt>
                <c:pt idx="9">
                  <c:v>ก.ค.-67</c:v>
                </c:pt>
                <c:pt idx="10">
                  <c:v>ส.ค.-67</c:v>
                </c:pt>
                <c:pt idx="11">
                  <c:v>ก.ย.-67</c:v>
                </c:pt>
                <c:pt idx="12">
                  <c:v>รวม</c:v>
                </c:pt>
              </c:strCache>
            </c:strRef>
          </c:cat>
          <c:val>
            <c:numRef>
              <c:f>อำนาจเจริญ!$C$4:$O$4</c:f>
              <c:numCache>
                <c:formatCode>#,##0</c:formatCode>
                <c:ptCount val="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BE-4D2D-9A5F-25839E78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184943"/>
        <c:axId val="1"/>
      </c:barChart>
      <c:catAx>
        <c:axId val="31018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5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10184943"/>
        <c:crosses val="autoZero"/>
        <c:crossBetween val="between"/>
        <c:minorUnit val="1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40989277865044504"/>
          <c:y val="0.10948824004003391"/>
          <c:w val="0.15700834092053617"/>
          <c:h val="6.9945361888129748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4</xdr:row>
      <xdr:rowOff>171450</xdr:rowOff>
    </xdr:from>
    <xdr:to>
      <xdr:col>13</xdr:col>
      <xdr:colOff>409574</xdr:colOff>
      <xdr:row>22</xdr:row>
      <xdr:rowOff>228600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509B6AE6-884E-433E-8BDD-51EC4A31D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</xdr:row>
      <xdr:rowOff>142875</xdr:rowOff>
    </xdr:from>
    <xdr:to>
      <xdr:col>12</xdr:col>
      <xdr:colOff>234950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F2FD1C6D-22FA-422E-93C0-24B3D6469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855306</xdr:colOff>
      <xdr:row>4</xdr:row>
      <xdr:rowOff>142875</xdr:rowOff>
    </xdr:from>
    <xdr:to>
      <xdr:col>13</xdr:col>
      <xdr:colOff>229119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071CDF9B-4A17-4084-B0AB-B04855D5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421822</xdr:colOff>
      <xdr:row>4</xdr:row>
      <xdr:rowOff>142875</xdr:rowOff>
    </xdr:from>
    <xdr:to>
      <xdr:col>13</xdr:col>
      <xdr:colOff>670378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35177568-64EE-4DB8-A794-C76665F16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4</xdr:row>
      <xdr:rowOff>142875</xdr:rowOff>
    </xdr:from>
    <xdr:to>
      <xdr:col>13</xdr:col>
      <xdr:colOff>254000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6CB30D5A-59BB-4C9C-B278-E6DF97DC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690077</xdr:colOff>
      <xdr:row>4</xdr:row>
      <xdr:rowOff>142875</xdr:rowOff>
    </xdr:from>
    <xdr:to>
      <xdr:col>13</xdr:col>
      <xdr:colOff>394348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B6CD8C17-06A2-4A78-8498-4CA0481BB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631760</xdr:colOff>
      <xdr:row>4</xdr:row>
      <xdr:rowOff>142875</xdr:rowOff>
    </xdr:from>
    <xdr:to>
      <xdr:col>13</xdr:col>
      <xdr:colOff>452665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84AAD17C-B182-48A7-AC5B-856D55F21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4</xdr:row>
      <xdr:rowOff>171450</xdr:rowOff>
    </xdr:from>
    <xdr:to>
      <xdr:col>13</xdr:col>
      <xdr:colOff>409574</xdr:colOff>
      <xdr:row>22</xdr:row>
      <xdr:rowOff>228600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20962B99-4B39-4674-BD0B-3F0987DCB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660918</xdr:colOff>
      <xdr:row>4</xdr:row>
      <xdr:rowOff>142875</xdr:rowOff>
    </xdr:from>
    <xdr:to>
      <xdr:col>12</xdr:col>
      <xdr:colOff>651198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115C107B-9BAE-43F2-81D8-B72BC169D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326572</xdr:colOff>
      <xdr:row>4</xdr:row>
      <xdr:rowOff>142875</xdr:rowOff>
    </xdr:from>
    <xdr:to>
      <xdr:col>14</xdr:col>
      <xdr:colOff>71664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7D1092A1-3C0E-47C2-BBD8-90F32F450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845587</xdr:colOff>
      <xdr:row>4</xdr:row>
      <xdr:rowOff>142875</xdr:rowOff>
    </xdr:from>
    <xdr:to>
      <xdr:col>13</xdr:col>
      <xdr:colOff>238838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E010A17D-AEAE-44E5-B1AD-BD4CEE24C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534567</xdr:colOff>
      <xdr:row>4</xdr:row>
      <xdr:rowOff>142875</xdr:rowOff>
    </xdr:from>
    <xdr:to>
      <xdr:col>13</xdr:col>
      <xdr:colOff>549858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CAFFAF45-0129-4EF1-A7BB-CAD609350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544286</xdr:colOff>
      <xdr:row>4</xdr:row>
      <xdr:rowOff>142875</xdr:rowOff>
    </xdr:from>
    <xdr:to>
      <xdr:col>13</xdr:col>
      <xdr:colOff>540139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D0DA4E22-0AE2-42C9-B687-B3200A1BE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544286</xdr:colOff>
      <xdr:row>4</xdr:row>
      <xdr:rowOff>142875</xdr:rowOff>
    </xdr:from>
    <xdr:to>
      <xdr:col>13</xdr:col>
      <xdr:colOff>547914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5B2DA679-7E36-4B3E-8820-AEA713835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466531</xdr:colOff>
      <xdr:row>4</xdr:row>
      <xdr:rowOff>142875</xdr:rowOff>
    </xdr:from>
    <xdr:to>
      <xdr:col>13</xdr:col>
      <xdr:colOff>617894</xdr:colOff>
      <xdr:row>22</xdr:row>
      <xdr:rowOff>200025</xdr:rowOff>
    </xdr:to>
    <xdr:graphicFrame macro="">
      <xdr:nvGraphicFramePr>
        <xdr:cNvPr id="2" name="แผนภูมิ 6">
          <a:extLst>
            <a:ext uri="{FF2B5EF4-FFF2-40B4-BE49-F238E27FC236}">
              <a16:creationId xmlns:a16="http://schemas.microsoft.com/office/drawing/2014/main" id="{5095C074-529F-48D5-8EC1-ECDDA078D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3626;&#3606;&#3636;&#3605;&#3636;&#3605;&#3585;&#3634;&#3619;&#3651;&#3627;&#3657;&#3610;&#3619;&#3636;&#3585;&#3634;&#3619;%20&#3626;&#3592;&#3626;.&#3614;&#3632;&#3648;&#3618;&#36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&#3605;&#3585;&#3634;&#3619;&#3651;&#3627;&#3657;&#3610;&#3619;&#3636;&#3585;&#3634;&#3619;%20&#3624;&#3641;&#3609;&#3618;&#3660;%20&#3607;&#3617;%20&#3611;&#3619;&#3632;&#3592;&#3623;&#361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&#3605;&#3585;&#3634;&#3619;&#3651;&#3627;&#3657;&#3610;&#3619;&#3636;&#3585;&#3634;&#3619;%20&#3624;&#3641;&#3609;&#3618;&#3660;%20&#3607;&#3605;%20&#3648;&#3586;&#3634;&#3609;&#3657;&#3629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ี 67"/>
    </sheetNames>
    <sheetDataSet>
      <sheetData sheetId="0">
        <row r="3">
          <cell r="C3">
            <v>24381</v>
          </cell>
          <cell r="D3">
            <v>24412</v>
          </cell>
          <cell r="E3">
            <v>24442</v>
          </cell>
          <cell r="F3">
            <v>24473</v>
          </cell>
          <cell r="G3">
            <v>24504</v>
          </cell>
          <cell r="H3">
            <v>24532</v>
          </cell>
          <cell r="I3">
            <v>24563</v>
          </cell>
          <cell r="J3">
            <v>24593</v>
          </cell>
          <cell r="K3">
            <v>24624</v>
          </cell>
          <cell r="L3">
            <v>24654</v>
          </cell>
          <cell r="M3">
            <v>24685</v>
          </cell>
          <cell r="N3">
            <v>24716</v>
          </cell>
          <cell r="O3" t="str">
            <v>รวม</v>
          </cell>
        </row>
        <row r="4">
          <cell r="B4" t="str">
            <v>จำนวนคน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</v>
          </cell>
          <cell r="M4">
            <v>0</v>
          </cell>
          <cell r="N4">
            <v>11</v>
          </cell>
          <cell r="O4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ี 67"/>
      <sheetName val="Sheet1"/>
    </sheetNames>
    <sheetDataSet>
      <sheetData sheetId="0">
        <row r="3">
          <cell r="C3">
            <v>24381</v>
          </cell>
          <cell r="D3">
            <v>24412</v>
          </cell>
          <cell r="E3">
            <v>24442</v>
          </cell>
          <cell r="F3">
            <v>24473</v>
          </cell>
          <cell r="G3">
            <v>24504</v>
          </cell>
          <cell r="H3">
            <v>24532</v>
          </cell>
          <cell r="I3">
            <v>24563</v>
          </cell>
          <cell r="J3">
            <v>24593</v>
          </cell>
          <cell r="K3">
            <v>24624</v>
          </cell>
          <cell r="L3">
            <v>24654</v>
          </cell>
          <cell r="M3">
            <v>24685</v>
          </cell>
          <cell r="N3">
            <v>24716</v>
          </cell>
          <cell r="O3" t="str">
            <v>รวม</v>
          </cell>
        </row>
        <row r="4">
          <cell r="B4" t="str">
            <v>จำนวนคน</v>
          </cell>
          <cell r="C4">
            <v>0</v>
          </cell>
          <cell r="D4">
            <v>20</v>
          </cell>
          <cell r="E4">
            <v>0</v>
          </cell>
          <cell r="F4">
            <v>1</v>
          </cell>
          <cell r="G4">
            <v>5</v>
          </cell>
          <cell r="H4">
            <v>1</v>
          </cell>
          <cell r="I4">
            <v>2</v>
          </cell>
          <cell r="J4">
            <v>61</v>
          </cell>
          <cell r="K4">
            <v>34</v>
          </cell>
          <cell r="L4">
            <v>16</v>
          </cell>
          <cell r="M4">
            <v>4</v>
          </cell>
          <cell r="N4">
            <v>2</v>
          </cell>
          <cell r="O4">
            <v>146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ี 67"/>
    </sheetNames>
    <sheetDataSet>
      <sheetData sheetId="0">
        <row r="3">
          <cell r="C3">
            <v>24381</v>
          </cell>
          <cell r="D3">
            <v>24412</v>
          </cell>
          <cell r="E3">
            <v>24442</v>
          </cell>
          <cell r="F3">
            <v>24473</v>
          </cell>
          <cell r="G3">
            <v>24504</v>
          </cell>
          <cell r="H3">
            <v>24532</v>
          </cell>
          <cell r="I3">
            <v>24563</v>
          </cell>
          <cell r="J3">
            <v>24593</v>
          </cell>
          <cell r="K3">
            <v>24624</v>
          </cell>
          <cell r="L3">
            <v>24654</v>
          </cell>
          <cell r="M3">
            <v>24685</v>
          </cell>
          <cell r="N3">
            <v>24716</v>
          </cell>
          <cell r="O3" t="str">
            <v>รวม</v>
          </cell>
        </row>
        <row r="4">
          <cell r="B4" t="str">
            <v>จำนวนคน</v>
          </cell>
          <cell r="C4">
            <v>52</v>
          </cell>
          <cell r="D4">
            <v>26</v>
          </cell>
          <cell r="E4">
            <v>11</v>
          </cell>
          <cell r="F4">
            <v>17</v>
          </cell>
          <cell r="G4">
            <v>36</v>
          </cell>
          <cell r="H4">
            <v>70</v>
          </cell>
          <cell r="I4">
            <v>80</v>
          </cell>
          <cell r="J4">
            <v>5</v>
          </cell>
          <cell r="K4">
            <v>6</v>
          </cell>
          <cell r="L4">
            <v>71</v>
          </cell>
          <cell r="M4">
            <v>122</v>
          </cell>
          <cell r="N4">
            <v>45</v>
          </cell>
          <cell r="O4">
            <v>541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4D69-5D59-4B6F-906D-8AF03705B0BC}">
  <sheetPr>
    <pageSetUpPr fitToPage="1"/>
  </sheetPr>
  <dimension ref="A1:W48"/>
  <sheetViews>
    <sheetView tabSelected="1" view="pageBreakPreview" zoomScaleNormal="98" zoomScaleSheetLayoutView="100" workbookViewId="0">
      <selection activeCell="O14" sqref="O14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213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35">
        <f>พะเยา!C4+สิงห์บุรี!C4+กาฬสินธุ์!C4+บ้านฉาง!C4+บ้านเพ!C4+ระยอง!C4+สงขลา!C4+อำนาจเจริญ!C4+บุรีรัมย์!C4+แม่สอด!C4+ประจวบ!C4+ชะอำ!C4+ปากน้ำปราณ!C4+เขาน้อย!C4</f>
        <v>68</v>
      </c>
      <c r="D4" s="35">
        <f>พะเยา!D4+สิงห์บุรี!D4+กาฬสินธุ์!D4+บ้านฉาง!D4+บ้านเพ!D4+ระยอง!D4+สงขลา!D4+อำนาจเจริญ!D4+บุรีรัมย์!D4+แม่สอด!D4+ประจวบ!D4+ชะอำ!D4+ปากน้ำปราณ!D4+เขาน้อย!D4</f>
        <v>46</v>
      </c>
      <c r="E4" s="35">
        <f>พะเยา!E4+สิงห์บุรี!E4+กาฬสินธุ์!E4+บ้านฉาง!E4+บ้านเพ!E4+ระยอง!E4+สงขลา!E4+อำนาจเจริญ!E4+บุรีรัมย์!E4+แม่สอด!E4+ประจวบ!E4+ชะอำ!E4+ปากน้ำปราณ!E4+เขาน้อย!E4</f>
        <v>29</v>
      </c>
      <c r="F4" s="35">
        <f>พะเยา!F4+สิงห์บุรี!F4+กาฬสินธุ์!F4+บ้านฉาง!F4+บ้านเพ!F4+ระยอง!F4+สงขลา!F4+อำนาจเจริญ!F4+บุรีรัมย์!F4+แม่สอด!F4+ประจวบ!F4+ชะอำ!F4+ปากน้ำปราณ!F4+เขาน้อย!F4</f>
        <v>123</v>
      </c>
      <c r="G4" s="35">
        <f>พะเยา!G4+สิงห์บุรี!G4+กาฬสินธุ์!G4+บ้านฉาง!G4+บ้านเพ!G4+ระยอง!G4+สงขลา!G4+อำนาจเจริญ!G4+บุรีรัมย์!G4+แม่สอด!G4+ประจวบ!G4+ชะอำ!G4+ปากน้ำปราณ!G4+เขาน้อย!G4</f>
        <v>79</v>
      </c>
      <c r="H4" s="35">
        <f>พะเยา!H4+สิงห์บุรี!H4+กาฬสินธุ์!H4+บ้านฉาง!H4+บ้านเพ!H4+ระยอง!H4+สงขลา!H4+อำนาจเจริญ!H4+บุรีรัมย์!H4+แม่สอด!H4+ประจวบ!H4+ชะอำ!H4+ปากน้ำปราณ!H4+เขาน้อย!H4</f>
        <v>287</v>
      </c>
      <c r="I4" s="35">
        <f>พะเยา!I4+สิงห์บุรี!I4+กาฬสินธุ์!I4+บ้านฉาง!I4+บ้านเพ!I4+ระยอง!I4+สงขลา!I4+อำนาจเจริญ!I4+บุรีรัมย์!I4+แม่สอด!I4+ประจวบ!I4+ชะอำ!I4+ปากน้ำปราณ!I4+เขาน้อย!I4</f>
        <v>165</v>
      </c>
      <c r="J4" s="35">
        <f>พะเยา!J4+สิงห์บุรี!J4+กาฬสินธุ์!J4+บ้านฉาง!J4+บ้านเพ!J4+ระยอง!J4+สงขลา!J4+อำนาจเจริญ!J4+บุรีรัมย์!J4+แม่สอด!J4+ประจวบ!J4+ชะอำ!J4+ปากน้ำปราณ!J4+เขาน้อย!J4</f>
        <v>209</v>
      </c>
      <c r="K4" s="35">
        <f>พะเยา!K4+สิงห์บุรี!K4+กาฬสินธุ์!K4+บ้านฉาง!K4+บ้านเพ!K4+ระยอง!K4+สงขลา!K4+อำนาจเจริญ!K4+บุรีรัมย์!K4+แม่สอด!K4+ประจวบ!K4+ชะอำ!K4+ปากน้ำปราณ!K4+เขาน้อย!K4</f>
        <v>211</v>
      </c>
      <c r="L4" s="35">
        <f>พะเยา!L4+สิงห์บุรี!L4+กาฬสินธุ์!L4+บ้านฉาง!L4+บ้านเพ!L4+ระยอง!L4+สงขลา!L4+อำนาจเจริญ!L4+บุรีรัมย์!L4+แม่สอด!L4+ประจวบ!L4+ชะอำ!L4+ปากน้ำปราณ!L4+เขาน้อย!L4</f>
        <v>138</v>
      </c>
      <c r="M4" s="35">
        <f>พะเยา!M4+สิงห์บุรี!M4+กาฬสินธุ์!M4+บ้านฉาง!M4+บ้านเพ!M4+ระยอง!M4+สงขลา!M4+อำนาจเจริญ!M4+บุรีรัมย์!M4+แม่สอด!M4+ประจวบ!M4+ชะอำ!M4+ปากน้ำปราณ!M4+เขาน้อย!M4</f>
        <v>234</v>
      </c>
      <c r="N4" s="35">
        <f>พะเยา!N4+สิงห์บุรี!N4+กาฬสินธุ์!N4+บ้านฉาง!N4+บ้านเพ!N4+ระยอง!N4+สงขลา!N4+อำนาจเจริญ!N4+บุรีรัมย์!N4+แม่สอด!N4+ประจวบ!N4+ชะอำ!N4+ปากน้ำปราณ!N4+เขาน้อย!N4</f>
        <v>71</v>
      </c>
      <c r="O4" s="15">
        <f>SUM(C4:N4)</f>
        <v>1660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39" ht="18" customHeight="1" x14ac:dyDescent="0.5"/>
    <row r="40" ht="18" customHeight="1" x14ac:dyDescent="0.5"/>
    <row r="41" ht="18" customHeight="1" x14ac:dyDescent="0.5"/>
    <row r="42" ht="18" customHeight="1" x14ac:dyDescent="0.5"/>
    <row r="43" ht="18" customHeight="1" x14ac:dyDescent="0.5"/>
    <row r="44" ht="18" customHeight="1" x14ac:dyDescent="0.5"/>
    <row r="47" ht="18" customHeight="1" x14ac:dyDescent="0.5"/>
    <row r="48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7845-6D39-40C2-8271-4EBDDDA4C4FE}">
  <sheetPr>
    <pageSetUpPr fitToPage="1"/>
  </sheetPr>
  <dimension ref="A1:W53"/>
  <sheetViews>
    <sheetView view="pageBreakPreview" zoomScale="55" zoomScaleNormal="98" zoomScaleSheetLayoutView="55" workbookViewId="0">
      <selection activeCell="P15" sqref="P1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9</v>
      </c>
      <c r="J4" s="13">
        <v>0</v>
      </c>
      <c r="K4" s="13">
        <v>2</v>
      </c>
      <c r="L4" s="13">
        <v>30</v>
      </c>
      <c r="M4" s="13">
        <v>0</v>
      </c>
      <c r="N4" s="13">
        <v>0</v>
      </c>
      <c r="O4" s="15">
        <f>SUM(C4:N4)</f>
        <v>41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6" x14ac:dyDescent="0.5">
      <c r="B25" s="1" t="s">
        <v>5</v>
      </c>
      <c r="C25" s="1" t="s">
        <v>63</v>
      </c>
    </row>
    <row r="26" spans="2:16" x14ac:dyDescent="0.5">
      <c r="C26" s="31" t="s">
        <v>62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2:16" x14ac:dyDescent="0.5">
      <c r="C27" s="30" t="s">
        <v>61</v>
      </c>
    </row>
    <row r="28" spans="2:16" x14ac:dyDescent="0.5">
      <c r="C28" s="29" t="s">
        <v>60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2:16" ht="24.75" customHeight="1" x14ac:dyDescent="0.5">
      <c r="C29" s="28" t="s">
        <v>59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44" s="1" customFormat="1" ht="18" customHeight="1" x14ac:dyDescent="0.5"/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2" s="1" customFormat="1" ht="18" customHeight="1" x14ac:dyDescent="0.5"/>
    <row r="53" s="1" customFormat="1" ht="18" customHeight="1" x14ac:dyDescent="0.5"/>
  </sheetData>
  <mergeCells count="6">
    <mergeCell ref="C29:P29"/>
    <mergeCell ref="B1:O1"/>
    <mergeCell ref="A2:A3"/>
    <mergeCell ref="C2:N2"/>
    <mergeCell ref="C26:M26"/>
    <mergeCell ref="C28:P2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047E-F7E4-48C4-9767-020237374936}">
  <sheetPr>
    <pageSetUpPr fitToPage="1"/>
  </sheetPr>
  <dimension ref="A1:W53"/>
  <sheetViews>
    <sheetView view="pageBreakPreview" zoomScale="98" zoomScaleNormal="98" zoomScaleSheetLayoutView="98" workbookViewId="0">
      <selection activeCell="B25" sqref="B2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16</v>
      </c>
      <c r="D4" s="13">
        <v>0</v>
      </c>
      <c r="E4" s="13">
        <v>18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15</v>
      </c>
      <c r="N4" s="13">
        <v>0</v>
      </c>
      <c r="O4" s="15">
        <f>SUM(C4:N4)</f>
        <v>49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3" x14ac:dyDescent="0.5">
      <c r="B25" s="1" t="s">
        <v>5</v>
      </c>
      <c r="C25" s="32" t="s">
        <v>67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2:13" x14ac:dyDescent="0.5">
      <c r="C26" s="23" t="s">
        <v>66</v>
      </c>
    </row>
    <row r="27" spans="2:13" x14ac:dyDescent="0.5">
      <c r="C27" s="1" t="s">
        <v>65</v>
      </c>
    </row>
    <row r="44" s="1" customFormat="1" ht="18" customHeight="1" x14ac:dyDescent="0.5"/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2" s="1" customFormat="1" ht="18" customHeight="1" x14ac:dyDescent="0.5"/>
    <row r="53" s="1" customFormat="1" ht="18" customHeight="1" x14ac:dyDescent="0.5"/>
  </sheetData>
  <mergeCells count="4">
    <mergeCell ref="B1:O1"/>
    <mergeCell ref="A2:A3"/>
    <mergeCell ref="C2:N2"/>
    <mergeCell ref="C25:M2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EE8C-5505-457A-8ACC-0081B7C57678}">
  <sheetPr>
    <pageSetUpPr fitToPage="1"/>
  </sheetPr>
  <dimension ref="A1:W54"/>
  <sheetViews>
    <sheetView view="pageBreakPreview" zoomScaleNormal="98" zoomScaleSheetLayoutView="100" workbookViewId="0">
      <selection activeCell="B25" sqref="B2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3.62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20</v>
      </c>
      <c r="E4" s="13">
        <v>0</v>
      </c>
      <c r="F4" s="13">
        <v>1</v>
      </c>
      <c r="G4" s="13">
        <v>5</v>
      </c>
      <c r="H4" s="13">
        <v>1</v>
      </c>
      <c r="I4" s="13">
        <v>2</v>
      </c>
      <c r="J4" s="13">
        <v>61</v>
      </c>
      <c r="K4" s="13">
        <v>34</v>
      </c>
      <c r="L4" s="13">
        <v>16</v>
      </c>
      <c r="M4" s="13">
        <v>4</v>
      </c>
      <c r="N4" s="13">
        <v>2</v>
      </c>
      <c r="O4" s="15">
        <f>SUM(C4:N4)</f>
        <v>146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" t="s">
        <v>5</v>
      </c>
      <c r="C25" s="1" t="s">
        <v>70</v>
      </c>
    </row>
    <row r="26" spans="2:3" x14ac:dyDescent="0.5">
      <c r="C26" s="1" t="s">
        <v>71</v>
      </c>
    </row>
    <row r="27" spans="2:3" x14ac:dyDescent="0.5">
      <c r="C27" s="1" t="s">
        <v>72</v>
      </c>
    </row>
    <row r="28" spans="2:3" x14ac:dyDescent="0.5">
      <c r="C28" s="1" t="s">
        <v>73</v>
      </c>
    </row>
    <row r="29" spans="2:3" x14ac:dyDescent="0.5">
      <c r="C29" s="1" t="s">
        <v>74</v>
      </c>
    </row>
    <row r="30" spans="2:3" x14ac:dyDescent="0.5">
      <c r="C30" s="1" t="s">
        <v>75</v>
      </c>
    </row>
    <row r="31" spans="2:3" x14ac:dyDescent="0.5">
      <c r="C31" s="1" t="s">
        <v>76</v>
      </c>
    </row>
    <row r="32" spans="2:3" x14ac:dyDescent="0.5">
      <c r="C32" s="1" t="s">
        <v>77</v>
      </c>
    </row>
    <row r="33" spans="3:9" x14ac:dyDescent="0.5">
      <c r="C33" s="1" t="s">
        <v>78</v>
      </c>
    </row>
    <row r="34" spans="3:9" x14ac:dyDescent="0.5">
      <c r="C34" s="1" t="s">
        <v>79</v>
      </c>
    </row>
    <row r="35" spans="3:9" x14ac:dyDescent="0.5">
      <c r="C35" s="1" t="s">
        <v>80</v>
      </c>
    </row>
    <row r="36" spans="3:9" x14ac:dyDescent="0.5">
      <c r="C36" s="1" t="s">
        <v>81</v>
      </c>
    </row>
    <row r="37" spans="3:9" x14ac:dyDescent="0.5">
      <c r="C37" s="1" t="s">
        <v>82</v>
      </c>
    </row>
    <row r="38" spans="3:9" x14ac:dyDescent="0.5">
      <c r="C38" s="1" t="s">
        <v>83</v>
      </c>
    </row>
    <row r="39" spans="3:9" x14ac:dyDescent="0.5">
      <c r="C39" s="1" t="s">
        <v>84</v>
      </c>
    </row>
    <row r="40" spans="3:9" x14ac:dyDescent="0.5">
      <c r="C40" s="1" t="s">
        <v>85</v>
      </c>
    </row>
    <row r="41" spans="3:9" x14ac:dyDescent="0.5">
      <c r="C41" s="1" t="s">
        <v>86</v>
      </c>
    </row>
    <row r="42" spans="3:9" x14ac:dyDescent="0.5">
      <c r="C42" s="1" t="s">
        <v>87</v>
      </c>
    </row>
    <row r="43" spans="3:9" x14ac:dyDescent="0.5">
      <c r="C43" s="1" t="s">
        <v>88</v>
      </c>
    </row>
    <row r="44" spans="3:9" x14ac:dyDescent="0.5">
      <c r="C44" s="1" t="s">
        <v>89</v>
      </c>
    </row>
    <row r="45" spans="3:9" ht="18" customHeight="1" x14ac:dyDescent="0.5">
      <c r="C45" s="1" t="s">
        <v>90</v>
      </c>
    </row>
    <row r="46" spans="3:9" ht="24" x14ac:dyDescent="0.5">
      <c r="C46" s="1" t="s">
        <v>91</v>
      </c>
      <c r="D46" s="33"/>
      <c r="E46" s="33"/>
      <c r="F46" s="33"/>
      <c r="G46" s="33"/>
      <c r="H46" s="33"/>
      <c r="I46" s="33"/>
    </row>
    <row r="47" spans="3:9" ht="18" customHeight="1" x14ac:dyDescent="0.5"/>
    <row r="48" spans="3:9" ht="18" customHeight="1" x14ac:dyDescent="0.5"/>
    <row r="49" ht="18" customHeight="1" x14ac:dyDescent="0.5"/>
    <row r="50" ht="18" customHeight="1" x14ac:dyDescent="0.5"/>
    <row r="53" ht="18" customHeight="1" x14ac:dyDescent="0.5"/>
    <row r="54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073D-0F43-40AC-A37B-64F88158038D}">
  <sheetPr>
    <pageSetUpPr fitToPage="1"/>
  </sheetPr>
  <dimension ref="A1:W55"/>
  <sheetViews>
    <sheetView view="pageBreakPreview" zoomScaleNormal="98" zoomScaleSheetLayoutView="100" workbookViewId="0">
      <selection activeCell="K31" sqref="K31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97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0</v>
      </c>
      <c r="G4" s="13">
        <v>0</v>
      </c>
      <c r="H4" s="13">
        <v>211</v>
      </c>
      <c r="I4" s="13">
        <v>0</v>
      </c>
      <c r="J4" s="13">
        <v>140</v>
      </c>
      <c r="K4" s="13">
        <v>0</v>
      </c>
      <c r="L4" s="13">
        <v>0</v>
      </c>
      <c r="M4" s="13">
        <v>0</v>
      </c>
      <c r="N4" s="13">
        <v>0</v>
      </c>
      <c r="O4" s="15">
        <f>SUM(C4:N4)</f>
        <v>351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" t="s">
        <v>5</v>
      </c>
      <c r="C25" s="1" t="s">
        <v>96</v>
      </c>
    </row>
    <row r="26" spans="2:3" x14ac:dyDescent="0.5">
      <c r="C26" s="1" t="s">
        <v>95</v>
      </c>
    </row>
    <row r="27" spans="2:3" x14ac:dyDescent="0.5">
      <c r="C27" s="1" t="s">
        <v>94</v>
      </c>
    </row>
    <row r="28" spans="2:3" x14ac:dyDescent="0.5">
      <c r="C28" s="1" t="s">
        <v>93</v>
      </c>
    </row>
    <row r="29" spans="2:3" x14ac:dyDescent="0.5">
      <c r="C29" s="1" t="s">
        <v>92</v>
      </c>
    </row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0" s="1" customFormat="1" ht="18" customHeight="1" x14ac:dyDescent="0.5"/>
    <row r="51" s="1" customFormat="1" ht="18" customHeight="1" x14ac:dyDescent="0.5"/>
    <row r="54" s="1" customFormat="1" ht="18" customHeight="1" x14ac:dyDescent="0.5"/>
    <row r="55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1B8E-4D28-456B-80D6-A135DDC7029F}">
  <sheetPr>
    <pageSetUpPr fitToPage="1"/>
  </sheetPr>
  <dimension ref="A1:W53"/>
  <sheetViews>
    <sheetView view="pageBreakPreview" zoomScale="98" zoomScaleNormal="98" zoomScaleSheetLayoutView="98" workbookViewId="0">
      <selection activeCell="N5" sqref="N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102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65</v>
      </c>
      <c r="J4" s="13">
        <v>0</v>
      </c>
      <c r="K4" s="13">
        <v>0</v>
      </c>
      <c r="L4" s="13">
        <v>0</v>
      </c>
      <c r="M4" s="13">
        <v>32</v>
      </c>
      <c r="N4" s="13">
        <v>0</v>
      </c>
      <c r="O4" s="15">
        <f>SUM(C4:N4)</f>
        <v>97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" t="s">
        <v>5</v>
      </c>
      <c r="C25" s="1" t="s">
        <v>101</v>
      </c>
    </row>
    <row r="26" spans="2:3" x14ac:dyDescent="0.5">
      <c r="C26" s="1" t="s">
        <v>100</v>
      </c>
    </row>
    <row r="27" spans="2:3" x14ac:dyDescent="0.5">
      <c r="C27" s="1" t="s">
        <v>99</v>
      </c>
    </row>
    <row r="28" spans="2:3" x14ac:dyDescent="0.5">
      <c r="C28" s="1" t="s">
        <v>98</v>
      </c>
    </row>
    <row r="44" s="1" customFormat="1" ht="18" customHeight="1" x14ac:dyDescent="0.5"/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2" s="1" customFormat="1" ht="18" customHeight="1" x14ac:dyDescent="0.5"/>
    <row r="53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AD34-D427-4123-94B8-BE711BF96B95}">
  <sheetPr>
    <pageSetUpPr fitToPage="1"/>
  </sheetPr>
  <dimension ref="A1:W96"/>
  <sheetViews>
    <sheetView view="pageBreakPreview" zoomScale="98" zoomScaleNormal="98" zoomScaleSheetLayoutView="98" workbookViewId="0">
      <selection activeCell="I93" sqref="I93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4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103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52</v>
      </c>
      <c r="D4" s="13">
        <v>26</v>
      </c>
      <c r="E4" s="13">
        <v>11</v>
      </c>
      <c r="F4" s="13">
        <v>17</v>
      </c>
      <c r="G4" s="13">
        <v>36</v>
      </c>
      <c r="H4" s="13">
        <v>70</v>
      </c>
      <c r="I4" s="13">
        <v>80</v>
      </c>
      <c r="J4" s="13">
        <v>5</v>
      </c>
      <c r="K4" s="13">
        <v>6</v>
      </c>
      <c r="L4" s="13">
        <v>71</v>
      </c>
      <c r="M4" s="13">
        <v>122</v>
      </c>
      <c r="N4" s="13">
        <v>45</v>
      </c>
      <c r="O4" s="15">
        <f>SUM(C4:N4)</f>
        <v>541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4" x14ac:dyDescent="0.5">
      <c r="B25" s="1" t="s">
        <v>5</v>
      </c>
      <c r="C25" s="1" t="s">
        <v>104</v>
      </c>
      <c r="D25" s="1" t="s">
        <v>105</v>
      </c>
    </row>
    <row r="26" spans="2:4" x14ac:dyDescent="0.5">
      <c r="C26" s="1" t="s">
        <v>106</v>
      </c>
      <c r="D26" s="1" t="s">
        <v>107</v>
      </c>
    </row>
    <row r="27" spans="2:4" x14ac:dyDescent="0.5">
      <c r="C27" s="1" t="s">
        <v>108</v>
      </c>
      <c r="D27" s="1" t="s">
        <v>109</v>
      </c>
    </row>
    <row r="28" spans="2:4" x14ac:dyDescent="0.5">
      <c r="C28" s="1" t="s">
        <v>110</v>
      </c>
      <c r="D28" s="1" t="s">
        <v>109</v>
      </c>
    </row>
    <row r="29" spans="2:4" x14ac:dyDescent="0.5">
      <c r="C29" s="34" t="s">
        <v>111</v>
      </c>
      <c r="D29" s="1" t="s">
        <v>112</v>
      </c>
    </row>
    <row r="30" spans="2:4" x14ac:dyDescent="0.5">
      <c r="C30" s="1" t="s">
        <v>113</v>
      </c>
      <c r="D30" s="1" t="s">
        <v>105</v>
      </c>
    </row>
    <row r="31" spans="2:4" x14ac:dyDescent="0.5">
      <c r="C31" s="1" t="s">
        <v>114</v>
      </c>
      <c r="D31" s="1" t="s">
        <v>115</v>
      </c>
    </row>
    <row r="32" spans="2:4" x14ac:dyDescent="0.5">
      <c r="C32" s="1" t="s">
        <v>116</v>
      </c>
      <c r="D32" s="1" t="s">
        <v>117</v>
      </c>
    </row>
    <row r="33" spans="2:4" x14ac:dyDescent="0.5">
      <c r="C33" s="1" t="s">
        <v>118</v>
      </c>
      <c r="D33" s="1" t="s">
        <v>119</v>
      </c>
    </row>
    <row r="34" spans="2:4" x14ac:dyDescent="0.5">
      <c r="C34" s="1" t="s">
        <v>120</v>
      </c>
      <c r="D34" s="1" t="s">
        <v>121</v>
      </c>
    </row>
    <row r="35" spans="2:4" x14ac:dyDescent="0.5">
      <c r="C35" s="1" t="s">
        <v>122</v>
      </c>
      <c r="D35" s="1" t="s">
        <v>123</v>
      </c>
    </row>
    <row r="36" spans="2:4" x14ac:dyDescent="0.5">
      <c r="C36" s="1" t="s">
        <v>124</v>
      </c>
      <c r="D36" s="1" t="s">
        <v>125</v>
      </c>
    </row>
    <row r="37" spans="2:4" x14ac:dyDescent="0.5">
      <c r="C37" s="1" t="s">
        <v>126</v>
      </c>
      <c r="D37" s="1" t="s">
        <v>127</v>
      </c>
    </row>
    <row r="38" spans="2:4" x14ac:dyDescent="0.5">
      <c r="C38" s="1" t="s">
        <v>128</v>
      </c>
      <c r="D38" s="1" t="s">
        <v>129</v>
      </c>
    </row>
    <row r="39" spans="2:4" x14ac:dyDescent="0.5">
      <c r="C39" s="1" t="s">
        <v>130</v>
      </c>
      <c r="D39" s="1" t="s">
        <v>129</v>
      </c>
    </row>
    <row r="40" spans="2:4" x14ac:dyDescent="0.5">
      <c r="C40" s="1" t="s">
        <v>131</v>
      </c>
      <c r="D40" s="1" t="s">
        <v>132</v>
      </c>
    </row>
    <row r="41" spans="2:4" x14ac:dyDescent="0.5">
      <c r="C41" s="1" t="s">
        <v>133</v>
      </c>
      <c r="D41" s="1" t="s">
        <v>129</v>
      </c>
    </row>
    <row r="42" spans="2:4" x14ac:dyDescent="0.5">
      <c r="C42" s="1" t="s">
        <v>134</v>
      </c>
      <c r="D42" s="1" t="s">
        <v>117</v>
      </c>
    </row>
    <row r="43" spans="2:4" ht="24" customHeight="1" x14ac:dyDescent="0.5">
      <c r="B43" s="1" t="s">
        <v>135</v>
      </c>
      <c r="C43" s="1" t="s">
        <v>136</v>
      </c>
      <c r="D43" s="1" t="s">
        <v>137</v>
      </c>
    </row>
    <row r="44" spans="2:4" ht="21" customHeight="1" x14ac:dyDescent="0.5">
      <c r="C44" s="1" t="s">
        <v>136</v>
      </c>
      <c r="D44" s="1" t="s">
        <v>138</v>
      </c>
    </row>
    <row r="45" spans="2:4" ht="19.5" customHeight="1" x14ac:dyDescent="0.5">
      <c r="C45" s="1" t="s">
        <v>139</v>
      </c>
      <c r="D45" s="1" t="s">
        <v>140</v>
      </c>
    </row>
    <row r="46" spans="2:4" ht="18" customHeight="1" x14ac:dyDescent="0.5">
      <c r="C46" s="1" t="s">
        <v>141</v>
      </c>
      <c r="D46" s="1" t="s">
        <v>142</v>
      </c>
    </row>
    <row r="47" spans="2:4" ht="18" customHeight="1" x14ac:dyDescent="0.5">
      <c r="C47" s="1" t="s">
        <v>143</v>
      </c>
      <c r="D47" s="1" t="s">
        <v>138</v>
      </c>
    </row>
    <row r="48" spans="2:4" ht="18" customHeight="1" x14ac:dyDescent="0.5">
      <c r="C48" s="1" t="s">
        <v>144</v>
      </c>
      <c r="D48" s="1" t="s">
        <v>142</v>
      </c>
    </row>
    <row r="49" spans="3:4" x14ac:dyDescent="0.5">
      <c r="C49" s="1" t="s">
        <v>145</v>
      </c>
      <c r="D49" s="1" t="s">
        <v>146</v>
      </c>
    </row>
    <row r="50" spans="3:4" x14ac:dyDescent="0.5">
      <c r="C50" s="1" t="s">
        <v>147</v>
      </c>
      <c r="D50" s="1" t="s">
        <v>138</v>
      </c>
    </row>
    <row r="51" spans="3:4" ht="18" customHeight="1" x14ac:dyDescent="0.5">
      <c r="C51" s="1" t="s">
        <v>148</v>
      </c>
      <c r="D51" s="1" t="s">
        <v>149</v>
      </c>
    </row>
    <row r="52" spans="3:4" ht="18" customHeight="1" x14ac:dyDescent="0.5">
      <c r="C52" s="1" t="s">
        <v>150</v>
      </c>
      <c r="D52" s="1" t="s">
        <v>138</v>
      </c>
    </row>
    <row r="53" spans="3:4" x14ac:dyDescent="0.5">
      <c r="C53" s="1" t="s">
        <v>151</v>
      </c>
      <c r="D53" s="1" t="s">
        <v>152</v>
      </c>
    </row>
    <row r="54" spans="3:4" x14ac:dyDescent="0.5">
      <c r="C54" s="1" t="s">
        <v>153</v>
      </c>
      <c r="D54" s="1" t="s">
        <v>154</v>
      </c>
    </row>
    <row r="55" spans="3:4" x14ac:dyDescent="0.5">
      <c r="C55" s="1" t="s">
        <v>155</v>
      </c>
      <c r="D55" s="1" t="s">
        <v>154</v>
      </c>
    </row>
    <row r="56" spans="3:4" x14ac:dyDescent="0.5">
      <c r="C56" s="1" t="s">
        <v>156</v>
      </c>
      <c r="D56" s="1" t="s">
        <v>138</v>
      </c>
    </row>
    <row r="57" spans="3:4" x14ac:dyDescent="0.5">
      <c r="C57" s="1" t="s">
        <v>156</v>
      </c>
      <c r="D57" s="1" t="s">
        <v>157</v>
      </c>
    </row>
    <row r="58" spans="3:4" x14ac:dyDescent="0.5">
      <c r="C58" s="1" t="s">
        <v>158</v>
      </c>
      <c r="D58" s="1" t="s">
        <v>159</v>
      </c>
    </row>
    <row r="59" spans="3:4" x14ac:dyDescent="0.5">
      <c r="C59" s="1" t="s">
        <v>160</v>
      </c>
      <c r="D59" s="1" t="s">
        <v>159</v>
      </c>
    </row>
    <row r="60" spans="3:4" x14ac:dyDescent="0.5">
      <c r="C60" s="1" t="s">
        <v>161</v>
      </c>
      <c r="D60" s="1" t="s">
        <v>162</v>
      </c>
    </row>
    <row r="61" spans="3:4" x14ac:dyDescent="0.5">
      <c r="C61" s="1" t="s">
        <v>163</v>
      </c>
      <c r="D61" s="1" t="s">
        <v>162</v>
      </c>
    </row>
    <row r="62" spans="3:4" x14ac:dyDescent="0.5">
      <c r="C62" s="1" t="s">
        <v>164</v>
      </c>
      <c r="D62" s="1" t="s">
        <v>157</v>
      </c>
    </row>
    <row r="63" spans="3:4" x14ac:dyDescent="0.5">
      <c r="C63" s="1" t="s">
        <v>165</v>
      </c>
      <c r="D63" s="1" t="s">
        <v>157</v>
      </c>
    </row>
    <row r="64" spans="3:4" x14ac:dyDescent="0.5">
      <c r="C64" s="1" t="s">
        <v>166</v>
      </c>
      <c r="D64" s="1" t="s">
        <v>157</v>
      </c>
    </row>
    <row r="65" spans="3:4" x14ac:dyDescent="0.5">
      <c r="C65" s="1" t="s">
        <v>167</v>
      </c>
      <c r="D65" s="1" t="s">
        <v>168</v>
      </c>
    </row>
    <row r="66" spans="3:4" x14ac:dyDescent="0.5">
      <c r="C66" s="1" t="s">
        <v>169</v>
      </c>
      <c r="D66" s="1" t="s">
        <v>142</v>
      </c>
    </row>
    <row r="67" spans="3:4" x14ac:dyDescent="0.5">
      <c r="C67" s="1" t="s">
        <v>170</v>
      </c>
      <c r="D67" s="1" t="s">
        <v>171</v>
      </c>
    </row>
    <row r="68" spans="3:4" x14ac:dyDescent="0.5">
      <c r="C68" s="1" t="s">
        <v>172</v>
      </c>
      <c r="D68" s="1" t="s">
        <v>173</v>
      </c>
    </row>
    <row r="69" spans="3:4" x14ac:dyDescent="0.5">
      <c r="C69" s="1" t="s">
        <v>174</v>
      </c>
      <c r="D69" s="1" t="s">
        <v>175</v>
      </c>
    </row>
    <row r="70" spans="3:4" x14ac:dyDescent="0.5">
      <c r="C70" s="1" t="s">
        <v>176</v>
      </c>
      <c r="D70" s="1" t="s">
        <v>177</v>
      </c>
    </row>
    <row r="71" spans="3:4" x14ac:dyDescent="0.5">
      <c r="C71" s="1" t="s">
        <v>178</v>
      </c>
      <c r="D71" s="1" t="s">
        <v>179</v>
      </c>
    </row>
    <row r="72" spans="3:4" x14ac:dyDescent="0.5">
      <c r="C72" s="1" t="s">
        <v>180</v>
      </c>
      <c r="D72" s="1" t="s">
        <v>181</v>
      </c>
    </row>
    <row r="73" spans="3:4" x14ac:dyDescent="0.5">
      <c r="C73" s="1" t="s">
        <v>180</v>
      </c>
      <c r="D73" s="1" t="s">
        <v>181</v>
      </c>
    </row>
    <row r="74" spans="3:4" x14ac:dyDescent="0.5">
      <c r="C74" s="1" t="s">
        <v>180</v>
      </c>
      <c r="D74" s="1" t="s">
        <v>181</v>
      </c>
    </row>
    <row r="75" spans="3:4" x14ac:dyDescent="0.5">
      <c r="C75" s="1" t="s">
        <v>182</v>
      </c>
      <c r="D75" s="1" t="s">
        <v>142</v>
      </c>
    </row>
    <row r="76" spans="3:4" x14ac:dyDescent="0.5">
      <c r="C76" s="1" t="s">
        <v>183</v>
      </c>
      <c r="D76" s="1" t="s">
        <v>142</v>
      </c>
    </row>
    <row r="77" spans="3:4" x14ac:dyDescent="0.5">
      <c r="C77" s="1" t="s">
        <v>184</v>
      </c>
      <c r="D77" s="1" t="s">
        <v>142</v>
      </c>
    </row>
    <row r="78" spans="3:4" x14ac:dyDescent="0.5">
      <c r="C78" s="1" t="s">
        <v>185</v>
      </c>
      <c r="D78" s="1" t="s">
        <v>186</v>
      </c>
    </row>
    <row r="79" spans="3:4" x14ac:dyDescent="0.5">
      <c r="C79" s="1" t="s">
        <v>187</v>
      </c>
      <c r="D79" s="1" t="s">
        <v>186</v>
      </c>
    </row>
    <row r="80" spans="3:4" x14ac:dyDescent="0.5">
      <c r="C80" s="1" t="s">
        <v>188</v>
      </c>
      <c r="D80" s="1" t="s">
        <v>189</v>
      </c>
    </row>
    <row r="81" spans="3:4" x14ac:dyDescent="0.5">
      <c r="C81" s="1" t="s">
        <v>190</v>
      </c>
      <c r="D81" s="1" t="s">
        <v>191</v>
      </c>
    </row>
    <row r="82" spans="3:4" x14ac:dyDescent="0.5">
      <c r="C82" s="1" t="s">
        <v>192</v>
      </c>
      <c r="D82" s="1" t="s">
        <v>189</v>
      </c>
    </row>
    <row r="83" spans="3:4" x14ac:dyDescent="0.5">
      <c r="C83" s="1" t="s">
        <v>193</v>
      </c>
      <c r="D83" s="1" t="s">
        <v>189</v>
      </c>
    </row>
    <row r="84" spans="3:4" x14ac:dyDescent="0.5">
      <c r="C84" s="1" t="s">
        <v>194</v>
      </c>
      <c r="D84" s="1" t="s">
        <v>159</v>
      </c>
    </row>
    <row r="85" spans="3:4" x14ac:dyDescent="0.5">
      <c r="C85" s="1" t="s">
        <v>195</v>
      </c>
      <c r="D85" s="1" t="s">
        <v>189</v>
      </c>
    </row>
    <row r="86" spans="3:4" x14ac:dyDescent="0.5">
      <c r="C86" s="1" t="s">
        <v>196</v>
      </c>
      <c r="D86" s="1" t="s">
        <v>197</v>
      </c>
    </row>
    <row r="87" spans="3:4" x14ac:dyDescent="0.5">
      <c r="C87" s="1" t="s">
        <v>198</v>
      </c>
      <c r="D87" s="1" t="s">
        <v>199</v>
      </c>
    </row>
    <row r="88" spans="3:4" x14ac:dyDescent="0.5">
      <c r="C88" s="1" t="s">
        <v>200</v>
      </c>
      <c r="D88" s="1" t="s">
        <v>201</v>
      </c>
    </row>
    <row r="89" spans="3:4" x14ac:dyDescent="0.5">
      <c r="C89" s="1" t="s">
        <v>202</v>
      </c>
      <c r="D89" s="1" t="s">
        <v>203</v>
      </c>
    </row>
    <row r="90" spans="3:4" x14ac:dyDescent="0.5">
      <c r="C90" s="1" t="s">
        <v>204</v>
      </c>
      <c r="D90" s="1" t="s">
        <v>205</v>
      </c>
    </row>
    <row r="91" spans="3:4" x14ac:dyDescent="0.5">
      <c r="C91" s="1" t="s">
        <v>206</v>
      </c>
      <c r="D91" s="1" t="s">
        <v>205</v>
      </c>
    </row>
    <row r="92" spans="3:4" x14ac:dyDescent="0.5">
      <c r="C92" s="1" t="s">
        <v>206</v>
      </c>
      <c r="D92" s="1" t="s">
        <v>207</v>
      </c>
    </row>
    <row r="93" spans="3:4" x14ac:dyDescent="0.5">
      <c r="C93" s="1" t="s">
        <v>208</v>
      </c>
      <c r="D93" s="1" t="s">
        <v>209</v>
      </c>
    </row>
    <row r="94" spans="3:4" x14ac:dyDescent="0.5">
      <c r="C94" s="1" t="s">
        <v>210</v>
      </c>
      <c r="D94" s="1" t="s">
        <v>211</v>
      </c>
    </row>
    <row r="95" spans="3:4" x14ac:dyDescent="0.5">
      <c r="C95" s="1" t="s">
        <v>212</v>
      </c>
      <c r="D95" s="1" t="s">
        <v>211</v>
      </c>
    </row>
    <row r="96" spans="3:4" x14ac:dyDescent="0.5">
      <c r="C96" s="1" t="s">
        <v>212</v>
      </c>
      <c r="D96" s="1" t="s">
        <v>211</v>
      </c>
    </row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B1F1C-2576-4B57-A152-B41BC995353F}">
  <sheetPr>
    <pageSetUpPr fitToPage="1"/>
  </sheetPr>
  <dimension ref="A1:W55"/>
  <sheetViews>
    <sheetView view="pageBreakPreview" zoomScaleNormal="98" zoomScaleSheetLayoutView="100" workbookViewId="0">
      <selection activeCell="C2" sqref="C2:N2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5</v>
      </c>
      <c r="M4" s="13">
        <v>0</v>
      </c>
      <c r="N4" s="13">
        <f>3+8</f>
        <v>11</v>
      </c>
      <c r="O4" s="15">
        <f>SUM(C4:N4)</f>
        <v>16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ht="25.5" customHeight="1" x14ac:dyDescent="0.5">
      <c r="B25" s="19" t="s">
        <v>5</v>
      </c>
      <c r="C25" s="1" t="s">
        <v>6</v>
      </c>
    </row>
    <row r="26" spans="2:3" x14ac:dyDescent="0.5">
      <c r="C26" s="1" t="s">
        <v>7</v>
      </c>
    </row>
    <row r="27" spans="2:3" x14ac:dyDescent="0.5">
      <c r="C27" s="1" t="s">
        <v>8</v>
      </c>
    </row>
    <row r="28" spans="2:3" x14ac:dyDescent="0.5">
      <c r="C28" s="1" t="s">
        <v>9</v>
      </c>
    </row>
    <row r="29" spans="2:3" x14ac:dyDescent="0.5">
      <c r="C29" s="1" t="s">
        <v>10</v>
      </c>
    </row>
    <row r="30" spans="2:3" x14ac:dyDescent="0.5">
      <c r="C30" s="1" t="s">
        <v>11</v>
      </c>
    </row>
    <row r="31" spans="2:3" x14ac:dyDescent="0.5">
      <c r="C31" s="1" t="s">
        <v>12</v>
      </c>
    </row>
    <row r="46" ht="18" customHeight="1" x14ac:dyDescent="0.5"/>
    <row r="47" ht="18" customHeight="1" x14ac:dyDescent="0.5"/>
    <row r="48" ht="18" customHeight="1" x14ac:dyDescent="0.5"/>
    <row r="49" ht="18" customHeight="1" x14ac:dyDescent="0.5"/>
    <row r="50" ht="18" customHeight="1" x14ac:dyDescent="0.5"/>
    <row r="51" ht="18" customHeight="1" x14ac:dyDescent="0.5"/>
    <row r="54" ht="18" customHeight="1" x14ac:dyDescent="0.5"/>
    <row r="55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7B3F-1064-477B-B1C5-C5F04B6915FB}">
  <sheetPr>
    <pageSetUpPr fitToPage="1"/>
  </sheetPr>
  <dimension ref="A1:W57"/>
  <sheetViews>
    <sheetView view="pageBreakPreview" zoomScale="98" zoomScaleNormal="98" zoomScaleSheetLayoutView="98" workbookViewId="0">
      <selection activeCell="C2" sqref="C2:N2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4" width="9.125" style="1" bestFit="1" customWidth="1"/>
    <col min="15" max="15" width="11.5" style="1" customWidth="1"/>
    <col min="16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35</v>
      </c>
      <c r="G4" s="13">
        <v>0</v>
      </c>
      <c r="H4" s="13">
        <v>5</v>
      </c>
      <c r="I4" s="13">
        <v>5</v>
      </c>
      <c r="J4" s="13">
        <v>0</v>
      </c>
      <c r="K4" s="13">
        <v>10</v>
      </c>
      <c r="L4" s="13">
        <v>0</v>
      </c>
      <c r="M4" s="13">
        <v>0</v>
      </c>
      <c r="N4" s="13">
        <v>0</v>
      </c>
      <c r="O4" s="15">
        <f>SUM(C4:N4)</f>
        <v>55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9" t="s">
        <v>5</v>
      </c>
      <c r="C25" s="1" t="s">
        <v>18</v>
      </c>
    </row>
    <row r="26" spans="2:3" x14ac:dyDescent="0.5">
      <c r="C26" s="1" t="s">
        <v>17</v>
      </c>
    </row>
    <row r="27" spans="2:3" x14ac:dyDescent="0.5">
      <c r="C27" s="1" t="s">
        <v>16</v>
      </c>
    </row>
    <row r="28" spans="2:3" x14ac:dyDescent="0.5">
      <c r="C28" s="1" t="s">
        <v>15</v>
      </c>
    </row>
    <row r="29" spans="2:3" x14ac:dyDescent="0.5">
      <c r="C29" s="1" t="s">
        <v>14</v>
      </c>
    </row>
    <row r="30" spans="2:3" x14ac:dyDescent="0.5">
      <c r="C30" s="1" t="s">
        <v>13</v>
      </c>
    </row>
    <row r="48" s="1" customFormat="1" ht="18" customHeight="1" x14ac:dyDescent="0.5"/>
    <row r="49" s="1" customFormat="1" ht="18" customHeight="1" x14ac:dyDescent="0.5"/>
    <row r="50" s="1" customFormat="1" ht="18" customHeight="1" x14ac:dyDescent="0.5"/>
    <row r="51" s="1" customFormat="1" ht="18" customHeight="1" x14ac:dyDescent="0.5"/>
    <row r="52" s="1" customFormat="1" ht="18" customHeight="1" x14ac:dyDescent="0.5"/>
    <row r="53" s="1" customFormat="1" ht="18" customHeight="1" x14ac:dyDescent="0.5"/>
    <row r="56" s="1" customFormat="1" ht="18" customHeight="1" x14ac:dyDescent="0.5"/>
    <row r="57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C4649-1542-42D3-B183-A775FA3E14F7}">
  <sheetPr>
    <pageSetUpPr fitToPage="1"/>
  </sheetPr>
  <dimension ref="A1:W55"/>
  <sheetViews>
    <sheetView view="pageBreakPreview" zoomScale="70" zoomScaleNormal="98" zoomScaleSheetLayoutView="70" workbookViewId="0">
      <selection activeCell="C2" sqref="C2:N2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0</v>
      </c>
      <c r="G4" s="13">
        <v>8</v>
      </c>
      <c r="H4" s="13">
        <v>0</v>
      </c>
      <c r="I4" s="13">
        <v>0</v>
      </c>
      <c r="J4" s="13">
        <v>3</v>
      </c>
      <c r="K4" s="13">
        <v>0</v>
      </c>
      <c r="L4" s="13">
        <v>0</v>
      </c>
      <c r="M4" s="13">
        <v>2</v>
      </c>
      <c r="N4" s="13">
        <v>0</v>
      </c>
      <c r="O4" s="15">
        <f>SUM(C4:N4)</f>
        <v>13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" t="s">
        <v>5</v>
      </c>
      <c r="C25" s="1" t="s">
        <v>24</v>
      </c>
    </row>
    <row r="26" spans="2:3" x14ac:dyDescent="0.5">
      <c r="C26" s="1" t="s">
        <v>23</v>
      </c>
    </row>
    <row r="27" spans="2:3" x14ac:dyDescent="0.5">
      <c r="C27" s="1" t="s">
        <v>22</v>
      </c>
    </row>
    <row r="28" spans="2:3" x14ac:dyDescent="0.5">
      <c r="C28" s="1" t="s">
        <v>21</v>
      </c>
    </row>
    <row r="29" spans="2:3" x14ac:dyDescent="0.5">
      <c r="C29" s="1" t="s">
        <v>20</v>
      </c>
    </row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0" s="1" customFormat="1" ht="18" customHeight="1" x14ac:dyDescent="0.5"/>
    <row r="51" s="1" customFormat="1" ht="18" customHeight="1" x14ac:dyDescent="0.5"/>
    <row r="54" s="1" customFormat="1" ht="18" customHeight="1" x14ac:dyDescent="0.5"/>
    <row r="55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D4EA-4890-4F77-BF78-288E346F187D}">
  <sheetPr>
    <pageSetUpPr fitToPage="1"/>
  </sheetPr>
  <dimension ref="A1:W53"/>
  <sheetViews>
    <sheetView view="pageBreakPreview" zoomScale="98" zoomScaleNormal="98" zoomScaleSheetLayoutView="98" workbookViewId="0">
      <selection activeCell="O13" sqref="O13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26.25" x14ac:dyDescent="0.6">
      <c r="B1" s="21" t="s">
        <v>30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0</v>
      </c>
      <c r="G4" s="13">
        <v>30</v>
      </c>
      <c r="H4" s="13">
        <v>0</v>
      </c>
      <c r="I4" s="13">
        <v>0</v>
      </c>
      <c r="J4" s="13">
        <v>0</v>
      </c>
      <c r="K4" s="13">
        <v>3</v>
      </c>
      <c r="L4" s="13">
        <v>7</v>
      </c>
      <c r="M4" s="13">
        <v>0</v>
      </c>
      <c r="N4" s="13">
        <v>0</v>
      </c>
      <c r="O4" s="15">
        <f>SUM(C4:N4)</f>
        <v>40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5" x14ac:dyDescent="0.5">
      <c r="B25" s="1" t="s">
        <v>5</v>
      </c>
      <c r="C25" s="20">
        <v>243676</v>
      </c>
      <c r="D25" s="11" t="s">
        <v>29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5">
      <c r="C26" s="20">
        <v>24624</v>
      </c>
      <c r="D26" s="11" t="s">
        <v>28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x14ac:dyDescent="0.5">
      <c r="C27" s="20">
        <v>243810</v>
      </c>
      <c r="D27" s="11" t="s">
        <v>27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x14ac:dyDescent="0.5"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44" s="1" customFormat="1" ht="18" customHeight="1" x14ac:dyDescent="0.5"/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2" s="1" customFormat="1" ht="18" customHeight="1" x14ac:dyDescent="0.5"/>
    <row r="53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00EA-9FC5-4D69-A72D-CC696631A349}">
  <sheetPr>
    <pageSetUpPr fitToPage="1"/>
  </sheetPr>
  <dimension ref="A1:W54"/>
  <sheetViews>
    <sheetView view="pageBreakPreview" zoomScale="98" zoomScaleNormal="98" zoomScaleSheetLayoutView="98" workbookViewId="0">
      <selection activeCell="O13" sqref="O13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f>35+12</f>
        <v>47</v>
      </c>
      <c r="G4" s="13">
        <v>0</v>
      </c>
      <c r="H4" s="13">
        <v>0</v>
      </c>
      <c r="I4" s="13">
        <v>0</v>
      </c>
      <c r="J4" s="13">
        <v>0</v>
      </c>
      <c r="K4" s="13">
        <v>5</v>
      </c>
      <c r="L4" s="13">
        <v>0</v>
      </c>
      <c r="M4" s="13">
        <v>0</v>
      </c>
      <c r="N4" s="13">
        <v>0</v>
      </c>
      <c r="O4" s="15">
        <f>SUM(C4:N4)</f>
        <v>52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5" x14ac:dyDescent="0.5">
      <c r="B25" s="1" t="s">
        <v>5</v>
      </c>
      <c r="C25" s="20">
        <v>243627</v>
      </c>
      <c r="D25" s="11" t="s">
        <v>36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5">
      <c r="C26" s="20">
        <v>24501</v>
      </c>
      <c r="D26" s="11" t="s">
        <v>35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x14ac:dyDescent="0.5">
      <c r="C27" s="11"/>
      <c r="D27" s="11" t="s">
        <v>34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x14ac:dyDescent="0.5">
      <c r="C28" s="11"/>
      <c r="D28" s="11" t="s">
        <v>33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2:15" x14ac:dyDescent="0.5">
      <c r="C29" s="20">
        <v>24649</v>
      </c>
      <c r="D29" s="11" t="s">
        <v>32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5">
      <c r="D30" s="1" t="s">
        <v>31</v>
      </c>
    </row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0" s="1" customFormat="1" ht="18" customHeight="1" x14ac:dyDescent="0.5"/>
    <row r="53" s="1" customFormat="1" ht="18" customHeight="1" x14ac:dyDescent="0.5"/>
    <row r="54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6DA1-27BD-4CB3-88C0-39536A403D99}">
  <sheetPr>
    <pageSetUpPr fitToPage="1"/>
  </sheetPr>
  <dimension ref="A1:W56"/>
  <sheetViews>
    <sheetView view="pageBreakPreview" zoomScale="98" zoomScaleNormal="98" zoomScaleSheetLayoutView="98" workbookViewId="0">
      <selection activeCell="D35" sqref="D3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47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15</v>
      </c>
      <c r="G4" s="13">
        <v>0</v>
      </c>
      <c r="H4" s="13">
        <v>0</v>
      </c>
      <c r="I4" s="13">
        <v>0</v>
      </c>
      <c r="J4" s="13">
        <v>0</v>
      </c>
      <c r="K4" s="13">
        <f>5+146</f>
        <v>151</v>
      </c>
      <c r="L4" s="13">
        <v>0</v>
      </c>
      <c r="M4" s="13">
        <f>15+44</f>
        <v>59</v>
      </c>
      <c r="N4" s="13">
        <v>12</v>
      </c>
      <c r="O4" s="15">
        <f>SUM(C4:N4)</f>
        <v>237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5" x14ac:dyDescent="0.5">
      <c r="B25" s="1" t="s">
        <v>5</v>
      </c>
      <c r="C25" s="20">
        <v>24501</v>
      </c>
      <c r="D25" s="11" t="s">
        <v>46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5">
      <c r="C26" s="11"/>
      <c r="D26" s="11" t="s">
        <v>34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x14ac:dyDescent="0.5">
      <c r="C27" s="11"/>
      <c r="D27" s="11" t="s">
        <v>45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x14ac:dyDescent="0.5">
      <c r="C28" s="20">
        <v>24649</v>
      </c>
      <c r="D28" s="11" t="s">
        <v>44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2:15" x14ac:dyDescent="0.5">
      <c r="C29" s="20"/>
      <c r="D29" s="11" t="s">
        <v>43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5">
      <c r="C30" s="20">
        <v>24651</v>
      </c>
      <c r="D30" s="11" t="s">
        <v>42</v>
      </c>
    </row>
    <row r="31" spans="2:15" x14ac:dyDescent="0.5">
      <c r="C31" s="20">
        <v>24710</v>
      </c>
      <c r="D31" s="11" t="s">
        <v>41</v>
      </c>
    </row>
    <row r="32" spans="2:15" x14ac:dyDescent="0.5">
      <c r="C32" s="23">
        <v>24713</v>
      </c>
      <c r="D32" s="11" t="s">
        <v>40</v>
      </c>
    </row>
    <row r="33" spans="3:4" x14ac:dyDescent="0.5">
      <c r="C33" s="23"/>
      <c r="D33" s="11" t="s">
        <v>39</v>
      </c>
    </row>
    <row r="34" spans="3:4" x14ac:dyDescent="0.5">
      <c r="C34" s="23">
        <v>24739</v>
      </c>
      <c r="D34" s="22" t="s">
        <v>38</v>
      </c>
    </row>
    <row r="47" spans="3:4" ht="18" customHeight="1" x14ac:dyDescent="0.5"/>
    <row r="48" spans="3:4" ht="18" customHeight="1" x14ac:dyDescent="0.5"/>
    <row r="49" s="1" customFormat="1" ht="18" customHeight="1" x14ac:dyDescent="0.5"/>
    <row r="50" s="1" customFormat="1" ht="18" customHeight="1" x14ac:dyDescent="0.5"/>
    <row r="51" s="1" customFormat="1" ht="18" customHeight="1" x14ac:dyDescent="0.5"/>
    <row r="52" s="1" customFormat="1" ht="18" customHeight="1" x14ac:dyDescent="0.5"/>
    <row r="55" s="1" customFormat="1" ht="18" customHeight="1" x14ac:dyDescent="0.5"/>
    <row r="56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EB72-68D7-4C85-96F8-E6A9866B1B93}">
  <sheetPr>
    <pageSetUpPr fitToPage="1"/>
  </sheetPr>
  <dimension ref="A1:W53"/>
  <sheetViews>
    <sheetView view="pageBreakPreview" topLeftCell="B1" zoomScaleNormal="98" zoomScaleSheetLayoutView="100" workbookViewId="0">
      <selection activeCell="C28" sqref="C28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4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5</v>
      </c>
      <c r="M4" s="13">
        <v>0</v>
      </c>
      <c r="N4" s="13">
        <v>1</v>
      </c>
      <c r="O4" s="15">
        <f>SUM(C4:N4)</f>
        <v>10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15" x14ac:dyDescent="0.5">
      <c r="B25" s="1" t="s">
        <v>5</v>
      </c>
      <c r="C25" s="27" t="s">
        <v>50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2:15" x14ac:dyDescent="0.5">
      <c r="C26" s="24" t="s">
        <v>49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x14ac:dyDescent="0.5">
      <c r="C27" s="25" t="s">
        <v>48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44" s="1" customFormat="1" ht="18" customHeight="1" x14ac:dyDescent="0.5"/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2" s="1" customFormat="1" ht="18" customHeight="1" x14ac:dyDescent="0.5"/>
    <row r="53" s="1" customFormat="1" ht="18" customHeight="1" x14ac:dyDescent="0.5"/>
  </sheetData>
  <mergeCells count="5">
    <mergeCell ref="B1:O1"/>
    <mergeCell ref="A2:A3"/>
    <mergeCell ref="C2:N2"/>
    <mergeCell ref="C27:O27"/>
    <mergeCell ref="C26:O2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C7CD-50E3-4390-8D3C-7B019E143A09}">
  <sheetPr>
    <pageSetUpPr fitToPage="1"/>
  </sheetPr>
  <dimension ref="A1:W54"/>
  <sheetViews>
    <sheetView view="pageBreakPreview" zoomScale="98" zoomScaleNormal="98" zoomScaleSheetLayoutView="98" workbookViewId="0">
      <selection activeCell="B25" sqref="B25"/>
    </sheetView>
  </sheetViews>
  <sheetFormatPr defaultRowHeight="21.75" x14ac:dyDescent="0.5"/>
  <cols>
    <col min="1" max="1" width="5.375" style="1" customWidth="1"/>
    <col min="2" max="2" width="16.625" style="1" customWidth="1"/>
    <col min="3" max="3" width="12.375" style="1" customWidth="1"/>
    <col min="4" max="4" width="9.375" style="1" customWidth="1"/>
    <col min="5" max="5" width="12.375" style="1" customWidth="1"/>
    <col min="6" max="7" width="9.125" style="1" bestFit="1" customWidth="1"/>
    <col min="8" max="8" width="9.875" style="1" bestFit="1" customWidth="1"/>
    <col min="9" max="16" width="9.125" style="1" bestFit="1" customWidth="1"/>
    <col min="17" max="18" width="10.375" style="1" customWidth="1"/>
    <col min="19" max="256" width="9" style="1"/>
    <col min="257" max="257" width="5.375" style="1" customWidth="1"/>
    <col min="258" max="258" width="16.625" style="1" customWidth="1"/>
    <col min="259" max="259" width="12.375" style="1" customWidth="1"/>
    <col min="260" max="260" width="9.375" style="1" customWidth="1"/>
    <col min="261" max="261" width="12.375" style="1" customWidth="1"/>
    <col min="262" max="263" width="9.125" style="1" bestFit="1" customWidth="1"/>
    <col min="264" max="264" width="9.875" style="1" bestFit="1" customWidth="1"/>
    <col min="265" max="272" width="9.125" style="1" bestFit="1" customWidth="1"/>
    <col min="273" max="274" width="10.375" style="1" customWidth="1"/>
    <col min="275" max="512" width="9" style="1"/>
    <col min="513" max="513" width="5.375" style="1" customWidth="1"/>
    <col min="514" max="514" width="16.625" style="1" customWidth="1"/>
    <col min="515" max="515" width="12.375" style="1" customWidth="1"/>
    <col min="516" max="516" width="9.375" style="1" customWidth="1"/>
    <col min="517" max="517" width="12.375" style="1" customWidth="1"/>
    <col min="518" max="519" width="9.125" style="1" bestFit="1" customWidth="1"/>
    <col min="520" max="520" width="9.875" style="1" bestFit="1" customWidth="1"/>
    <col min="521" max="528" width="9.125" style="1" bestFit="1" customWidth="1"/>
    <col min="529" max="530" width="10.375" style="1" customWidth="1"/>
    <col min="531" max="768" width="9" style="1"/>
    <col min="769" max="769" width="5.375" style="1" customWidth="1"/>
    <col min="770" max="770" width="16.625" style="1" customWidth="1"/>
    <col min="771" max="771" width="12.375" style="1" customWidth="1"/>
    <col min="772" max="772" width="9.375" style="1" customWidth="1"/>
    <col min="773" max="773" width="12.375" style="1" customWidth="1"/>
    <col min="774" max="775" width="9.125" style="1" bestFit="1" customWidth="1"/>
    <col min="776" max="776" width="9.875" style="1" bestFit="1" customWidth="1"/>
    <col min="777" max="784" width="9.125" style="1" bestFit="1" customWidth="1"/>
    <col min="785" max="786" width="10.375" style="1" customWidth="1"/>
    <col min="787" max="1024" width="9" style="1"/>
    <col min="1025" max="1025" width="5.375" style="1" customWidth="1"/>
    <col min="1026" max="1026" width="16.625" style="1" customWidth="1"/>
    <col min="1027" max="1027" width="12.375" style="1" customWidth="1"/>
    <col min="1028" max="1028" width="9.375" style="1" customWidth="1"/>
    <col min="1029" max="1029" width="12.375" style="1" customWidth="1"/>
    <col min="1030" max="1031" width="9.125" style="1" bestFit="1" customWidth="1"/>
    <col min="1032" max="1032" width="9.875" style="1" bestFit="1" customWidth="1"/>
    <col min="1033" max="1040" width="9.125" style="1" bestFit="1" customWidth="1"/>
    <col min="1041" max="1042" width="10.375" style="1" customWidth="1"/>
    <col min="1043" max="1280" width="9" style="1"/>
    <col min="1281" max="1281" width="5.375" style="1" customWidth="1"/>
    <col min="1282" max="1282" width="16.625" style="1" customWidth="1"/>
    <col min="1283" max="1283" width="12.375" style="1" customWidth="1"/>
    <col min="1284" max="1284" width="9.375" style="1" customWidth="1"/>
    <col min="1285" max="1285" width="12.375" style="1" customWidth="1"/>
    <col min="1286" max="1287" width="9.125" style="1" bestFit="1" customWidth="1"/>
    <col min="1288" max="1288" width="9.875" style="1" bestFit="1" customWidth="1"/>
    <col min="1289" max="1296" width="9.125" style="1" bestFit="1" customWidth="1"/>
    <col min="1297" max="1298" width="10.375" style="1" customWidth="1"/>
    <col min="1299" max="1536" width="9" style="1"/>
    <col min="1537" max="1537" width="5.375" style="1" customWidth="1"/>
    <col min="1538" max="1538" width="16.625" style="1" customWidth="1"/>
    <col min="1539" max="1539" width="12.375" style="1" customWidth="1"/>
    <col min="1540" max="1540" width="9.375" style="1" customWidth="1"/>
    <col min="1541" max="1541" width="12.375" style="1" customWidth="1"/>
    <col min="1542" max="1543" width="9.125" style="1" bestFit="1" customWidth="1"/>
    <col min="1544" max="1544" width="9.875" style="1" bestFit="1" customWidth="1"/>
    <col min="1545" max="1552" width="9.125" style="1" bestFit="1" customWidth="1"/>
    <col min="1553" max="1554" width="10.375" style="1" customWidth="1"/>
    <col min="1555" max="1792" width="9" style="1"/>
    <col min="1793" max="1793" width="5.375" style="1" customWidth="1"/>
    <col min="1794" max="1794" width="16.625" style="1" customWidth="1"/>
    <col min="1795" max="1795" width="12.375" style="1" customWidth="1"/>
    <col min="1796" max="1796" width="9.375" style="1" customWidth="1"/>
    <col min="1797" max="1797" width="12.375" style="1" customWidth="1"/>
    <col min="1798" max="1799" width="9.125" style="1" bestFit="1" customWidth="1"/>
    <col min="1800" max="1800" width="9.875" style="1" bestFit="1" customWidth="1"/>
    <col min="1801" max="1808" width="9.125" style="1" bestFit="1" customWidth="1"/>
    <col min="1809" max="1810" width="10.375" style="1" customWidth="1"/>
    <col min="1811" max="2048" width="9" style="1"/>
    <col min="2049" max="2049" width="5.375" style="1" customWidth="1"/>
    <col min="2050" max="2050" width="16.625" style="1" customWidth="1"/>
    <col min="2051" max="2051" width="12.375" style="1" customWidth="1"/>
    <col min="2052" max="2052" width="9.375" style="1" customWidth="1"/>
    <col min="2053" max="2053" width="12.375" style="1" customWidth="1"/>
    <col min="2054" max="2055" width="9.125" style="1" bestFit="1" customWidth="1"/>
    <col min="2056" max="2056" width="9.875" style="1" bestFit="1" customWidth="1"/>
    <col min="2057" max="2064" width="9.125" style="1" bestFit="1" customWidth="1"/>
    <col min="2065" max="2066" width="10.375" style="1" customWidth="1"/>
    <col min="2067" max="2304" width="9" style="1"/>
    <col min="2305" max="2305" width="5.375" style="1" customWidth="1"/>
    <col min="2306" max="2306" width="16.625" style="1" customWidth="1"/>
    <col min="2307" max="2307" width="12.375" style="1" customWidth="1"/>
    <col min="2308" max="2308" width="9.375" style="1" customWidth="1"/>
    <col min="2309" max="2309" width="12.375" style="1" customWidth="1"/>
    <col min="2310" max="2311" width="9.125" style="1" bestFit="1" customWidth="1"/>
    <col min="2312" max="2312" width="9.875" style="1" bestFit="1" customWidth="1"/>
    <col min="2313" max="2320" width="9.125" style="1" bestFit="1" customWidth="1"/>
    <col min="2321" max="2322" width="10.375" style="1" customWidth="1"/>
    <col min="2323" max="2560" width="9" style="1"/>
    <col min="2561" max="2561" width="5.375" style="1" customWidth="1"/>
    <col min="2562" max="2562" width="16.625" style="1" customWidth="1"/>
    <col min="2563" max="2563" width="12.375" style="1" customWidth="1"/>
    <col min="2564" max="2564" width="9.375" style="1" customWidth="1"/>
    <col min="2565" max="2565" width="12.375" style="1" customWidth="1"/>
    <col min="2566" max="2567" width="9.125" style="1" bestFit="1" customWidth="1"/>
    <col min="2568" max="2568" width="9.875" style="1" bestFit="1" customWidth="1"/>
    <col min="2569" max="2576" width="9.125" style="1" bestFit="1" customWidth="1"/>
    <col min="2577" max="2578" width="10.375" style="1" customWidth="1"/>
    <col min="2579" max="2816" width="9" style="1"/>
    <col min="2817" max="2817" width="5.375" style="1" customWidth="1"/>
    <col min="2818" max="2818" width="16.625" style="1" customWidth="1"/>
    <col min="2819" max="2819" width="12.375" style="1" customWidth="1"/>
    <col min="2820" max="2820" width="9.375" style="1" customWidth="1"/>
    <col min="2821" max="2821" width="12.375" style="1" customWidth="1"/>
    <col min="2822" max="2823" width="9.125" style="1" bestFit="1" customWidth="1"/>
    <col min="2824" max="2824" width="9.875" style="1" bestFit="1" customWidth="1"/>
    <col min="2825" max="2832" width="9.125" style="1" bestFit="1" customWidth="1"/>
    <col min="2833" max="2834" width="10.375" style="1" customWidth="1"/>
    <col min="2835" max="3072" width="9" style="1"/>
    <col min="3073" max="3073" width="5.375" style="1" customWidth="1"/>
    <col min="3074" max="3074" width="16.625" style="1" customWidth="1"/>
    <col min="3075" max="3075" width="12.375" style="1" customWidth="1"/>
    <col min="3076" max="3076" width="9.375" style="1" customWidth="1"/>
    <col min="3077" max="3077" width="12.375" style="1" customWidth="1"/>
    <col min="3078" max="3079" width="9.125" style="1" bestFit="1" customWidth="1"/>
    <col min="3080" max="3080" width="9.875" style="1" bestFit="1" customWidth="1"/>
    <col min="3081" max="3088" width="9.125" style="1" bestFit="1" customWidth="1"/>
    <col min="3089" max="3090" width="10.375" style="1" customWidth="1"/>
    <col min="3091" max="3328" width="9" style="1"/>
    <col min="3329" max="3329" width="5.375" style="1" customWidth="1"/>
    <col min="3330" max="3330" width="16.625" style="1" customWidth="1"/>
    <col min="3331" max="3331" width="12.375" style="1" customWidth="1"/>
    <col min="3332" max="3332" width="9.375" style="1" customWidth="1"/>
    <col min="3333" max="3333" width="12.375" style="1" customWidth="1"/>
    <col min="3334" max="3335" width="9.125" style="1" bestFit="1" customWidth="1"/>
    <col min="3336" max="3336" width="9.875" style="1" bestFit="1" customWidth="1"/>
    <col min="3337" max="3344" width="9.125" style="1" bestFit="1" customWidth="1"/>
    <col min="3345" max="3346" width="10.375" style="1" customWidth="1"/>
    <col min="3347" max="3584" width="9" style="1"/>
    <col min="3585" max="3585" width="5.375" style="1" customWidth="1"/>
    <col min="3586" max="3586" width="16.625" style="1" customWidth="1"/>
    <col min="3587" max="3587" width="12.375" style="1" customWidth="1"/>
    <col min="3588" max="3588" width="9.375" style="1" customWidth="1"/>
    <col min="3589" max="3589" width="12.375" style="1" customWidth="1"/>
    <col min="3590" max="3591" width="9.125" style="1" bestFit="1" customWidth="1"/>
    <col min="3592" max="3592" width="9.875" style="1" bestFit="1" customWidth="1"/>
    <col min="3593" max="3600" width="9.125" style="1" bestFit="1" customWidth="1"/>
    <col min="3601" max="3602" width="10.375" style="1" customWidth="1"/>
    <col min="3603" max="3840" width="9" style="1"/>
    <col min="3841" max="3841" width="5.375" style="1" customWidth="1"/>
    <col min="3842" max="3842" width="16.625" style="1" customWidth="1"/>
    <col min="3843" max="3843" width="12.375" style="1" customWidth="1"/>
    <col min="3844" max="3844" width="9.375" style="1" customWidth="1"/>
    <col min="3845" max="3845" width="12.375" style="1" customWidth="1"/>
    <col min="3846" max="3847" width="9.125" style="1" bestFit="1" customWidth="1"/>
    <col min="3848" max="3848" width="9.875" style="1" bestFit="1" customWidth="1"/>
    <col min="3849" max="3856" width="9.125" style="1" bestFit="1" customWidth="1"/>
    <col min="3857" max="3858" width="10.375" style="1" customWidth="1"/>
    <col min="3859" max="4096" width="9" style="1"/>
    <col min="4097" max="4097" width="5.375" style="1" customWidth="1"/>
    <col min="4098" max="4098" width="16.625" style="1" customWidth="1"/>
    <col min="4099" max="4099" width="12.375" style="1" customWidth="1"/>
    <col min="4100" max="4100" width="9.375" style="1" customWidth="1"/>
    <col min="4101" max="4101" width="12.375" style="1" customWidth="1"/>
    <col min="4102" max="4103" width="9.125" style="1" bestFit="1" customWidth="1"/>
    <col min="4104" max="4104" width="9.875" style="1" bestFit="1" customWidth="1"/>
    <col min="4105" max="4112" width="9.125" style="1" bestFit="1" customWidth="1"/>
    <col min="4113" max="4114" width="10.375" style="1" customWidth="1"/>
    <col min="4115" max="4352" width="9" style="1"/>
    <col min="4353" max="4353" width="5.375" style="1" customWidth="1"/>
    <col min="4354" max="4354" width="16.625" style="1" customWidth="1"/>
    <col min="4355" max="4355" width="12.375" style="1" customWidth="1"/>
    <col min="4356" max="4356" width="9.375" style="1" customWidth="1"/>
    <col min="4357" max="4357" width="12.375" style="1" customWidth="1"/>
    <col min="4358" max="4359" width="9.125" style="1" bestFit="1" customWidth="1"/>
    <col min="4360" max="4360" width="9.875" style="1" bestFit="1" customWidth="1"/>
    <col min="4361" max="4368" width="9.125" style="1" bestFit="1" customWidth="1"/>
    <col min="4369" max="4370" width="10.375" style="1" customWidth="1"/>
    <col min="4371" max="4608" width="9" style="1"/>
    <col min="4609" max="4609" width="5.375" style="1" customWidth="1"/>
    <col min="4610" max="4610" width="16.625" style="1" customWidth="1"/>
    <col min="4611" max="4611" width="12.375" style="1" customWidth="1"/>
    <col min="4612" max="4612" width="9.375" style="1" customWidth="1"/>
    <col min="4613" max="4613" width="12.375" style="1" customWidth="1"/>
    <col min="4614" max="4615" width="9.125" style="1" bestFit="1" customWidth="1"/>
    <col min="4616" max="4616" width="9.875" style="1" bestFit="1" customWidth="1"/>
    <col min="4617" max="4624" width="9.125" style="1" bestFit="1" customWidth="1"/>
    <col min="4625" max="4626" width="10.375" style="1" customWidth="1"/>
    <col min="4627" max="4864" width="9" style="1"/>
    <col min="4865" max="4865" width="5.375" style="1" customWidth="1"/>
    <col min="4866" max="4866" width="16.625" style="1" customWidth="1"/>
    <col min="4867" max="4867" width="12.375" style="1" customWidth="1"/>
    <col min="4868" max="4868" width="9.375" style="1" customWidth="1"/>
    <col min="4869" max="4869" width="12.375" style="1" customWidth="1"/>
    <col min="4870" max="4871" width="9.125" style="1" bestFit="1" customWidth="1"/>
    <col min="4872" max="4872" width="9.875" style="1" bestFit="1" customWidth="1"/>
    <col min="4873" max="4880" width="9.125" style="1" bestFit="1" customWidth="1"/>
    <col min="4881" max="4882" width="10.375" style="1" customWidth="1"/>
    <col min="4883" max="5120" width="9" style="1"/>
    <col min="5121" max="5121" width="5.375" style="1" customWidth="1"/>
    <col min="5122" max="5122" width="16.625" style="1" customWidth="1"/>
    <col min="5123" max="5123" width="12.375" style="1" customWidth="1"/>
    <col min="5124" max="5124" width="9.375" style="1" customWidth="1"/>
    <col min="5125" max="5125" width="12.375" style="1" customWidth="1"/>
    <col min="5126" max="5127" width="9.125" style="1" bestFit="1" customWidth="1"/>
    <col min="5128" max="5128" width="9.875" style="1" bestFit="1" customWidth="1"/>
    <col min="5129" max="5136" width="9.125" style="1" bestFit="1" customWidth="1"/>
    <col min="5137" max="5138" width="10.375" style="1" customWidth="1"/>
    <col min="5139" max="5376" width="9" style="1"/>
    <col min="5377" max="5377" width="5.375" style="1" customWidth="1"/>
    <col min="5378" max="5378" width="16.625" style="1" customWidth="1"/>
    <col min="5379" max="5379" width="12.375" style="1" customWidth="1"/>
    <col min="5380" max="5380" width="9.375" style="1" customWidth="1"/>
    <col min="5381" max="5381" width="12.375" style="1" customWidth="1"/>
    <col min="5382" max="5383" width="9.125" style="1" bestFit="1" customWidth="1"/>
    <col min="5384" max="5384" width="9.875" style="1" bestFit="1" customWidth="1"/>
    <col min="5385" max="5392" width="9.125" style="1" bestFit="1" customWidth="1"/>
    <col min="5393" max="5394" width="10.375" style="1" customWidth="1"/>
    <col min="5395" max="5632" width="9" style="1"/>
    <col min="5633" max="5633" width="5.375" style="1" customWidth="1"/>
    <col min="5634" max="5634" width="16.625" style="1" customWidth="1"/>
    <col min="5635" max="5635" width="12.375" style="1" customWidth="1"/>
    <col min="5636" max="5636" width="9.375" style="1" customWidth="1"/>
    <col min="5637" max="5637" width="12.375" style="1" customWidth="1"/>
    <col min="5638" max="5639" width="9.125" style="1" bestFit="1" customWidth="1"/>
    <col min="5640" max="5640" width="9.875" style="1" bestFit="1" customWidth="1"/>
    <col min="5641" max="5648" width="9.125" style="1" bestFit="1" customWidth="1"/>
    <col min="5649" max="5650" width="10.375" style="1" customWidth="1"/>
    <col min="5651" max="5888" width="9" style="1"/>
    <col min="5889" max="5889" width="5.375" style="1" customWidth="1"/>
    <col min="5890" max="5890" width="16.625" style="1" customWidth="1"/>
    <col min="5891" max="5891" width="12.375" style="1" customWidth="1"/>
    <col min="5892" max="5892" width="9.375" style="1" customWidth="1"/>
    <col min="5893" max="5893" width="12.375" style="1" customWidth="1"/>
    <col min="5894" max="5895" width="9.125" style="1" bestFit="1" customWidth="1"/>
    <col min="5896" max="5896" width="9.875" style="1" bestFit="1" customWidth="1"/>
    <col min="5897" max="5904" width="9.125" style="1" bestFit="1" customWidth="1"/>
    <col min="5905" max="5906" width="10.375" style="1" customWidth="1"/>
    <col min="5907" max="6144" width="9" style="1"/>
    <col min="6145" max="6145" width="5.375" style="1" customWidth="1"/>
    <col min="6146" max="6146" width="16.625" style="1" customWidth="1"/>
    <col min="6147" max="6147" width="12.375" style="1" customWidth="1"/>
    <col min="6148" max="6148" width="9.375" style="1" customWidth="1"/>
    <col min="6149" max="6149" width="12.375" style="1" customWidth="1"/>
    <col min="6150" max="6151" width="9.125" style="1" bestFit="1" customWidth="1"/>
    <col min="6152" max="6152" width="9.875" style="1" bestFit="1" customWidth="1"/>
    <col min="6153" max="6160" width="9.125" style="1" bestFit="1" customWidth="1"/>
    <col min="6161" max="6162" width="10.375" style="1" customWidth="1"/>
    <col min="6163" max="6400" width="9" style="1"/>
    <col min="6401" max="6401" width="5.375" style="1" customWidth="1"/>
    <col min="6402" max="6402" width="16.625" style="1" customWidth="1"/>
    <col min="6403" max="6403" width="12.375" style="1" customWidth="1"/>
    <col min="6404" max="6404" width="9.375" style="1" customWidth="1"/>
    <col min="6405" max="6405" width="12.375" style="1" customWidth="1"/>
    <col min="6406" max="6407" width="9.125" style="1" bestFit="1" customWidth="1"/>
    <col min="6408" max="6408" width="9.875" style="1" bestFit="1" customWidth="1"/>
    <col min="6409" max="6416" width="9.125" style="1" bestFit="1" customWidth="1"/>
    <col min="6417" max="6418" width="10.375" style="1" customWidth="1"/>
    <col min="6419" max="6656" width="9" style="1"/>
    <col min="6657" max="6657" width="5.375" style="1" customWidth="1"/>
    <col min="6658" max="6658" width="16.625" style="1" customWidth="1"/>
    <col min="6659" max="6659" width="12.375" style="1" customWidth="1"/>
    <col min="6660" max="6660" width="9.375" style="1" customWidth="1"/>
    <col min="6661" max="6661" width="12.375" style="1" customWidth="1"/>
    <col min="6662" max="6663" width="9.125" style="1" bestFit="1" customWidth="1"/>
    <col min="6664" max="6664" width="9.875" style="1" bestFit="1" customWidth="1"/>
    <col min="6665" max="6672" width="9.125" style="1" bestFit="1" customWidth="1"/>
    <col min="6673" max="6674" width="10.375" style="1" customWidth="1"/>
    <col min="6675" max="6912" width="9" style="1"/>
    <col min="6913" max="6913" width="5.375" style="1" customWidth="1"/>
    <col min="6914" max="6914" width="16.625" style="1" customWidth="1"/>
    <col min="6915" max="6915" width="12.375" style="1" customWidth="1"/>
    <col min="6916" max="6916" width="9.375" style="1" customWidth="1"/>
    <col min="6917" max="6917" width="12.375" style="1" customWidth="1"/>
    <col min="6918" max="6919" width="9.125" style="1" bestFit="1" customWidth="1"/>
    <col min="6920" max="6920" width="9.875" style="1" bestFit="1" customWidth="1"/>
    <col min="6921" max="6928" width="9.125" style="1" bestFit="1" customWidth="1"/>
    <col min="6929" max="6930" width="10.375" style="1" customWidth="1"/>
    <col min="6931" max="7168" width="9" style="1"/>
    <col min="7169" max="7169" width="5.375" style="1" customWidth="1"/>
    <col min="7170" max="7170" width="16.625" style="1" customWidth="1"/>
    <col min="7171" max="7171" width="12.375" style="1" customWidth="1"/>
    <col min="7172" max="7172" width="9.375" style="1" customWidth="1"/>
    <col min="7173" max="7173" width="12.375" style="1" customWidth="1"/>
    <col min="7174" max="7175" width="9.125" style="1" bestFit="1" customWidth="1"/>
    <col min="7176" max="7176" width="9.875" style="1" bestFit="1" customWidth="1"/>
    <col min="7177" max="7184" width="9.125" style="1" bestFit="1" customWidth="1"/>
    <col min="7185" max="7186" width="10.375" style="1" customWidth="1"/>
    <col min="7187" max="7424" width="9" style="1"/>
    <col min="7425" max="7425" width="5.375" style="1" customWidth="1"/>
    <col min="7426" max="7426" width="16.625" style="1" customWidth="1"/>
    <col min="7427" max="7427" width="12.375" style="1" customWidth="1"/>
    <col min="7428" max="7428" width="9.375" style="1" customWidth="1"/>
    <col min="7429" max="7429" width="12.375" style="1" customWidth="1"/>
    <col min="7430" max="7431" width="9.125" style="1" bestFit="1" customWidth="1"/>
    <col min="7432" max="7432" width="9.875" style="1" bestFit="1" customWidth="1"/>
    <col min="7433" max="7440" width="9.125" style="1" bestFit="1" customWidth="1"/>
    <col min="7441" max="7442" width="10.375" style="1" customWidth="1"/>
    <col min="7443" max="7680" width="9" style="1"/>
    <col min="7681" max="7681" width="5.375" style="1" customWidth="1"/>
    <col min="7682" max="7682" width="16.625" style="1" customWidth="1"/>
    <col min="7683" max="7683" width="12.375" style="1" customWidth="1"/>
    <col min="7684" max="7684" width="9.375" style="1" customWidth="1"/>
    <col min="7685" max="7685" width="12.375" style="1" customWidth="1"/>
    <col min="7686" max="7687" width="9.125" style="1" bestFit="1" customWidth="1"/>
    <col min="7688" max="7688" width="9.875" style="1" bestFit="1" customWidth="1"/>
    <col min="7689" max="7696" width="9.125" style="1" bestFit="1" customWidth="1"/>
    <col min="7697" max="7698" width="10.375" style="1" customWidth="1"/>
    <col min="7699" max="7936" width="9" style="1"/>
    <col min="7937" max="7937" width="5.375" style="1" customWidth="1"/>
    <col min="7938" max="7938" width="16.625" style="1" customWidth="1"/>
    <col min="7939" max="7939" width="12.375" style="1" customWidth="1"/>
    <col min="7940" max="7940" width="9.375" style="1" customWidth="1"/>
    <col min="7941" max="7941" width="12.375" style="1" customWidth="1"/>
    <col min="7942" max="7943" width="9.125" style="1" bestFit="1" customWidth="1"/>
    <col min="7944" max="7944" width="9.875" style="1" bestFit="1" customWidth="1"/>
    <col min="7945" max="7952" width="9.125" style="1" bestFit="1" customWidth="1"/>
    <col min="7953" max="7954" width="10.375" style="1" customWidth="1"/>
    <col min="7955" max="8192" width="9" style="1"/>
    <col min="8193" max="8193" width="5.375" style="1" customWidth="1"/>
    <col min="8194" max="8194" width="16.625" style="1" customWidth="1"/>
    <col min="8195" max="8195" width="12.375" style="1" customWidth="1"/>
    <col min="8196" max="8196" width="9.375" style="1" customWidth="1"/>
    <col min="8197" max="8197" width="12.375" style="1" customWidth="1"/>
    <col min="8198" max="8199" width="9.125" style="1" bestFit="1" customWidth="1"/>
    <col min="8200" max="8200" width="9.875" style="1" bestFit="1" customWidth="1"/>
    <col min="8201" max="8208" width="9.125" style="1" bestFit="1" customWidth="1"/>
    <col min="8209" max="8210" width="10.375" style="1" customWidth="1"/>
    <col min="8211" max="8448" width="9" style="1"/>
    <col min="8449" max="8449" width="5.375" style="1" customWidth="1"/>
    <col min="8450" max="8450" width="16.625" style="1" customWidth="1"/>
    <col min="8451" max="8451" width="12.375" style="1" customWidth="1"/>
    <col min="8452" max="8452" width="9.375" style="1" customWidth="1"/>
    <col min="8453" max="8453" width="12.375" style="1" customWidth="1"/>
    <col min="8454" max="8455" width="9.125" style="1" bestFit="1" customWidth="1"/>
    <col min="8456" max="8456" width="9.875" style="1" bestFit="1" customWidth="1"/>
    <col min="8457" max="8464" width="9.125" style="1" bestFit="1" customWidth="1"/>
    <col min="8465" max="8466" width="10.375" style="1" customWidth="1"/>
    <col min="8467" max="8704" width="9" style="1"/>
    <col min="8705" max="8705" width="5.375" style="1" customWidth="1"/>
    <col min="8706" max="8706" width="16.625" style="1" customWidth="1"/>
    <col min="8707" max="8707" width="12.375" style="1" customWidth="1"/>
    <col min="8708" max="8708" width="9.375" style="1" customWidth="1"/>
    <col min="8709" max="8709" width="12.375" style="1" customWidth="1"/>
    <col min="8710" max="8711" width="9.125" style="1" bestFit="1" customWidth="1"/>
    <col min="8712" max="8712" width="9.875" style="1" bestFit="1" customWidth="1"/>
    <col min="8713" max="8720" width="9.125" style="1" bestFit="1" customWidth="1"/>
    <col min="8721" max="8722" width="10.375" style="1" customWidth="1"/>
    <col min="8723" max="8960" width="9" style="1"/>
    <col min="8961" max="8961" width="5.375" style="1" customWidth="1"/>
    <col min="8962" max="8962" width="16.625" style="1" customWidth="1"/>
    <col min="8963" max="8963" width="12.375" style="1" customWidth="1"/>
    <col min="8964" max="8964" width="9.375" style="1" customWidth="1"/>
    <col min="8965" max="8965" width="12.375" style="1" customWidth="1"/>
    <col min="8966" max="8967" width="9.125" style="1" bestFit="1" customWidth="1"/>
    <col min="8968" max="8968" width="9.875" style="1" bestFit="1" customWidth="1"/>
    <col min="8969" max="8976" width="9.125" style="1" bestFit="1" customWidth="1"/>
    <col min="8977" max="8978" width="10.375" style="1" customWidth="1"/>
    <col min="8979" max="9216" width="9" style="1"/>
    <col min="9217" max="9217" width="5.375" style="1" customWidth="1"/>
    <col min="9218" max="9218" width="16.625" style="1" customWidth="1"/>
    <col min="9219" max="9219" width="12.375" style="1" customWidth="1"/>
    <col min="9220" max="9220" width="9.375" style="1" customWidth="1"/>
    <col min="9221" max="9221" width="12.375" style="1" customWidth="1"/>
    <col min="9222" max="9223" width="9.125" style="1" bestFit="1" customWidth="1"/>
    <col min="9224" max="9224" width="9.875" style="1" bestFit="1" customWidth="1"/>
    <col min="9225" max="9232" width="9.125" style="1" bestFit="1" customWidth="1"/>
    <col min="9233" max="9234" width="10.375" style="1" customWidth="1"/>
    <col min="9235" max="9472" width="9" style="1"/>
    <col min="9473" max="9473" width="5.375" style="1" customWidth="1"/>
    <col min="9474" max="9474" width="16.625" style="1" customWidth="1"/>
    <col min="9475" max="9475" width="12.375" style="1" customWidth="1"/>
    <col min="9476" max="9476" width="9.375" style="1" customWidth="1"/>
    <col min="9477" max="9477" width="12.375" style="1" customWidth="1"/>
    <col min="9478" max="9479" width="9.125" style="1" bestFit="1" customWidth="1"/>
    <col min="9480" max="9480" width="9.875" style="1" bestFit="1" customWidth="1"/>
    <col min="9481" max="9488" width="9.125" style="1" bestFit="1" customWidth="1"/>
    <col min="9489" max="9490" width="10.375" style="1" customWidth="1"/>
    <col min="9491" max="9728" width="9" style="1"/>
    <col min="9729" max="9729" width="5.375" style="1" customWidth="1"/>
    <col min="9730" max="9730" width="16.625" style="1" customWidth="1"/>
    <col min="9731" max="9731" width="12.375" style="1" customWidth="1"/>
    <col min="9732" max="9732" width="9.375" style="1" customWidth="1"/>
    <col min="9733" max="9733" width="12.375" style="1" customWidth="1"/>
    <col min="9734" max="9735" width="9.125" style="1" bestFit="1" customWidth="1"/>
    <col min="9736" max="9736" width="9.875" style="1" bestFit="1" customWidth="1"/>
    <col min="9737" max="9744" width="9.125" style="1" bestFit="1" customWidth="1"/>
    <col min="9745" max="9746" width="10.375" style="1" customWidth="1"/>
    <col min="9747" max="9984" width="9" style="1"/>
    <col min="9985" max="9985" width="5.375" style="1" customWidth="1"/>
    <col min="9986" max="9986" width="16.625" style="1" customWidth="1"/>
    <col min="9987" max="9987" width="12.375" style="1" customWidth="1"/>
    <col min="9988" max="9988" width="9.375" style="1" customWidth="1"/>
    <col min="9989" max="9989" width="12.375" style="1" customWidth="1"/>
    <col min="9990" max="9991" width="9.125" style="1" bestFit="1" customWidth="1"/>
    <col min="9992" max="9992" width="9.875" style="1" bestFit="1" customWidth="1"/>
    <col min="9993" max="10000" width="9.125" style="1" bestFit="1" customWidth="1"/>
    <col min="10001" max="10002" width="10.375" style="1" customWidth="1"/>
    <col min="10003" max="10240" width="9" style="1"/>
    <col min="10241" max="10241" width="5.375" style="1" customWidth="1"/>
    <col min="10242" max="10242" width="16.625" style="1" customWidth="1"/>
    <col min="10243" max="10243" width="12.375" style="1" customWidth="1"/>
    <col min="10244" max="10244" width="9.375" style="1" customWidth="1"/>
    <col min="10245" max="10245" width="12.375" style="1" customWidth="1"/>
    <col min="10246" max="10247" width="9.125" style="1" bestFit="1" customWidth="1"/>
    <col min="10248" max="10248" width="9.875" style="1" bestFit="1" customWidth="1"/>
    <col min="10249" max="10256" width="9.125" style="1" bestFit="1" customWidth="1"/>
    <col min="10257" max="10258" width="10.375" style="1" customWidth="1"/>
    <col min="10259" max="10496" width="9" style="1"/>
    <col min="10497" max="10497" width="5.375" style="1" customWidth="1"/>
    <col min="10498" max="10498" width="16.625" style="1" customWidth="1"/>
    <col min="10499" max="10499" width="12.375" style="1" customWidth="1"/>
    <col min="10500" max="10500" width="9.375" style="1" customWidth="1"/>
    <col min="10501" max="10501" width="12.375" style="1" customWidth="1"/>
    <col min="10502" max="10503" width="9.125" style="1" bestFit="1" customWidth="1"/>
    <col min="10504" max="10504" width="9.875" style="1" bestFit="1" customWidth="1"/>
    <col min="10505" max="10512" width="9.125" style="1" bestFit="1" customWidth="1"/>
    <col min="10513" max="10514" width="10.375" style="1" customWidth="1"/>
    <col min="10515" max="10752" width="9" style="1"/>
    <col min="10753" max="10753" width="5.375" style="1" customWidth="1"/>
    <col min="10754" max="10754" width="16.625" style="1" customWidth="1"/>
    <col min="10755" max="10755" width="12.375" style="1" customWidth="1"/>
    <col min="10756" max="10756" width="9.375" style="1" customWidth="1"/>
    <col min="10757" max="10757" width="12.375" style="1" customWidth="1"/>
    <col min="10758" max="10759" width="9.125" style="1" bestFit="1" customWidth="1"/>
    <col min="10760" max="10760" width="9.875" style="1" bestFit="1" customWidth="1"/>
    <col min="10761" max="10768" width="9.125" style="1" bestFit="1" customWidth="1"/>
    <col min="10769" max="10770" width="10.375" style="1" customWidth="1"/>
    <col min="10771" max="11008" width="9" style="1"/>
    <col min="11009" max="11009" width="5.375" style="1" customWidth="1"/>
    <col min="11010" max="11010" width="16.625" style="1" customWidth="1"/>
    <col min="11011" max="11011" width="12.375" style="1" customWidth="1"/>
    <col min="11012" max="11012" width="9.375" style="1" customWidth="1"/>
    <col min="11013" max="11013" width="12.375" style="1" customWidth="1"/>
    <col min="11014" max="11015" width="9.125" style="1" bestFit="1" customWidth="1"/>
    <col min="11016" max="11016" width="9.875" style="1" bestFit="1" customWidth="1"/>
    <col min="11017" max="11024" width="9.125" style="1" bestFit="1" customWidth="1"/>
    <col min="11025" max="11026" width="10.375" style="1" customWidth="1"/>
    <col min="11027" max="11264" width="9" style="1"/>
    <col min="11265" max="11265" width="5.375" style="1" customWidth="1"/>
    <col min="11266" max="11266" width="16.625" style="1" customWidth="1"/>
    <col min="11267" max="11267" width="12.375" style="1" customWidth="1"/>
    <col min="11268" max="11268" width="9.375" style="1" customWidth="1"/>
    <col min="11269" max="11269" width="12.375" style="1" customWidth="1"/>
    <col min="11270" max="11271" width="9.125" style="1" bestFit="1" customWidth="1"/>
    <col min="11272" max="11272" width="9.875" style="1" bestFit="1" customWidth="1"/>
    <col min="11273" max="11280" width="9.125" style="1" bestFit="1" customWidth="1"/>
    <col min="11281" max="11282" width="10.375" style="1" customWidth="1"/>
    <col min="11283" max="11520" width="9" style="1"/>
    <col min="11521" max="11521" width="5.375" style="1" customWidth="1"/>
    <col min="11522" max="11522" width="16.625" style="1" customWidth="1"/>
    <col min="11523" max="11523" width="12.375" style="1" customWidth="1"/>
    <col min="11524" max="11524" width="9.375" style="1" customWidth="1"/>
    <col min="11525" max="11525" width="12.375" style="1" customWidth="1"/>
    <col min="11526" max="11527" width="9.125" style="1" bestFit="1" customWidth="1"/>
    <col min="11528" max="11528" width="9.875" style="1" bestFit="1" customWidth="1"/>
    <col min="11529" max="11536" width="9.125" style="1" bestFit="1" customWidth="1"/>
    <col min="11537" max="11538" width="10.375" style="1" customWidth="1"/>
    <col min="11539" max="11776" width="9" style="1"/>
    <col min="11777" max="11777" width="5.375" style="1" customWidth="1"/>
    <col min="11778" max="11778" width="16.625" style="1" customWidth="1"/>
    <col min="11779" max="11779" width="12.375" style="1" customWidth="1"/>
    <col min="11780" max="11780" width="9.375" style="1" customWidth="1"/>
    <col min="11781" max="11781" width="12.375" style="1" customWidth="1"/>
    <col min="11782" max="11783" width="9.125" style="1" bestFit="1" customWidth="1"/>
    <col min="11784" max="11784" width="9.875" style="1" bestFit="1" customWidth="1"/>
    <col min="11785" max="11792" width="9.125" style="1" bestFit="1" customWidth="1"/>
    <col min="11793" max="11794" width="10.375" style="1" customWidth="1"/>
    <col min="11795" max="12032" width="9" style="1"/>
    <col min="12033" max="12033" width="5.375" style="1" customWidth="1"/>
    <col min="12034" max="12034" width="16.625" style="1" customWidth="1"/>
    <col min="12035" max="12035" width="12.375" style="1" customWidth="1"/>
    <col min="12036" max="12036" width="9.375" style="1" customWidth="1"/>
    <col min="12037" max="12037" width="12.375" style="1" customWidth="1"/>
    <col min="12038" max="12039" width="9.125" style="1" bestFit="1" customWidth="1"/>
    <col min="12040" max="12040" width="9.875" style="1" bestFit="1" customWidth="1"/>
    <col min="12041" max="12048" width="9.125" style="1" bestFit="1" customWidth="1"/>
    <col min="12049" max="12050" width="10.375" style="1" customWidth="1"/>
    <col min="12051" max="12288" width="9" style="1"/>
    <col min="12289" max="12289" width="5.375" style="1" customWidth="1"/>
    <col min="12290" max="12290" width="16.625" style="1" customWidth="1"/>
    <col min="12291" max="12291" width="12.375" style="1" customWidth="1"/>
    <col min="12292" max="12292" width="9.375" style="1" customWidth="1"/>
    <col min="12293" max="12293" width="12.375" style="1" customWidth="1"/>
    <col min="12294" max="12295" width="9.125" style="1" bestFit="1" customWidth="1"/>
    <col min="12296" max="12296" width="9.875" style="1" bestFit="1" customWidth="1"/>
    <col min="12297" max="12304" width="9.125" style="1" bestFit="1" customWidth="1"/>
    <col min="12305" max="12306" width="10.375" style="1" customWidth="1"/>
    <col min="12307" max="12544" width="9" style="1"/>
    <col min="12545" max="12545" width="5.375" style="1" customWidth="1"/>
    <col min="12546" max="12546" width="16.625" style="1" customWidth="1"/>
    <col min="12547" max="12547" width="12.375" style="1" customWidth="1"/>
    <col min="12548" max="12548" width="9.375" style="1" customWidth="1"/>
    <col min="12549" max="12549" width="12.375" style="1" customWidth="1"/>
    <col min="12550" max="12551" width="9.125" style="1" bestFit="1" customWidth="1"/>
    <col min="12552" max="12552" width="9.875" style="1" bestFit="1" customWidth="1"/>
    <col min="12553" max="12560" width="9.125" style="1" bestFit="1" customWidth="1"/>
    <col min="12561" max="12562" width="10.375" style="1" customWidth="1"/>
    <col min="12563" max="12800" width="9" style="1"/>
    <col min="12801" max="12801" width="5.375" style="1" customWidth="1"/>
    <col min="12802" max="12802" width="16.625" style="1" customWidth="1"/>
    <col min="12803" max="12803" width="12.375" style="1" customWidth="1"/>
    <col min="12804" max="12804" width="9.375" style="1" customWidth="1"/>
    <col min="12805" max="12805" width="12.375" style="1" customWidth="1"/>
    <col min="12806" max="12807" width="9.125" style="1" bestFit="1" customWidth="1"/>
    <col min="12808" max="12808" width="9.875" style="1" bestFit="1" customWidth="1"/>
    <col min="12809" max="12816" width="9.125" style="1" bestFit="1" customWidth="1"/>
    <col min="12817" max="12818" width="10.375" style="1" customWidth="1"/>
    <col min="12819" max="13056" width="9" style="1"/>
    <col min="13057" max="13057" width="5.375" style="1" customWidth="1"/>
    <col min="13058" max="13058" width="16.625" style="1" customWidth="1"/>
    <col min="13059" max="13059" width="12.375" style="1" customWidth="1"/>
    <col min="13060" max="13060" width="9.375" style="1" customWidth="1"/>
    <col min="13061" max="13061" width="12.375" style="1" customWidth="1"/>
    <col min="13062" max="13063" width="9.125" style="1" bestFit="1" customWidth="1"/>
    <col min="13064" max="13064" width="9.875" style="1" bestFit="1" customWidth="1"/>
    <col min="13065" max="13072" width="9.125" style="1" bestFit="1" customWidth="1"/>
    <col min="13073" max="13074" width="10.375" style="1" customWidth="1"/>
    <col min="13075" max="13312" width="9" style="1"/>
    <col min="13313" max="13313" width="5.375" style="1" customWidth="1"/>
    <col min="13314" max="13314" width="16.625" style="1" customWidth="1"/>
    <col min="13315" max="13315" width="12.375" style="1" customWidth="1"/>
    <col min="13316" max="13316" width="9.375" style="1" customWidth="1"/>
    <col min="13317" max="13317" width="12.375" style="1" customWidth="1"/>
    <col min="13318" max="13319" width="9.125" style="1" bestFit="1" customWidth="1"/>
    <col min="13320" max="13320" width="9.875" style="1" bestFit="1" customWidth="1"/>
    <col min="13321" max="13328" width="9.125" style="1" bestFit="1" customWidth="1"/>
    <col min="13329" max="13330" width="10.375" style="1" customWidth="1"/>
    <col min="13331" max="13568" width="9" style="1"/>
    <col min="13569" max="13569" width="5.375" style="1" customWidth="1"/>
    <col min="13570" max="13570" width="16.625" style="1" customWidth="1"/>
    <col min="13571" max="13571" width="12.375" style="1" customWidth="1"/>
    <col min="13572" max="13572" width="9.375" style="1" customWidth="1"/>
    <col min="13573" max="13573" width="12.375" style="1" customWidth="1"/>
    <col min="13574" max="13575" width="9.125" style="1" bestFit="1" customWidth="1"/>
    <col min="13576" max="13576" width="9.875" style="1" bestFit="1" customWidth="1"/>
    <col min="13577" max="13584" width="9.125" style="1" bestFit="1" customWidth="1"/>
    <col min="13585" max="13586" width="10.375" style="1" customWidth="1"/>
    <col min="13587" max="13824" width="9" style="1"/>
    <col min="13825" max="13825" width="5.375" style="1" customWidth="1"/>
    <col min="13826" max="13826" width="16.625" style="1" customWidth="1"/>
    <col min="13827" max="13827" width="12.375" style="1" customWidth="1"/>
    <col min="13828" max="13828" width="9.375" style="1" customWidth="1"/>
    <col min="13829" max="13829" width="12.375" style="1" customWidth="1"/>
    <col min="13830" max="13831" width="9.125" style="1" bestFit="1" customWidth="1"/>
    <col min="13832" max="13832" width="9.875" style="1" bestFit="1" customWidth="1"/>
    <col min="13833" max="13840" width="9.125" style="1" bestFit="1" customWidth="1"/>
    <col min="13841" max="13842" width="10.375" style="1" customWidth="1"/>
    <col min="13843" max="14080" width="9" style="1"/>
    <col min="14081" max="14081" width="5.375" style="1" customWidth="1"/>
    <col min="14082" max="14082" width="16.625" style="1" customWidth="1"/>
    <col min="14083" max="14083" width="12.375" style="1" customWidth="1"/>
    <col min="14084" max="14084" width="9.375" style="1" customWidth="1"/>
    <col min="14085" max="14085" width="12.375" style="1" customWidth="1"/>
    <col min="14086" max="14087" width="9.125" style="1" bestFit="1" customWidth="1"/>
    <col min="14088" max="14088" width="9.875" style="1" bestFit="1" customWidth="1"/>
    <col min="14089" max="14096" width="9.125" style="1" bestFit="1" customWidth="1"/>
    <col min="14097" max="14098" width="10.375" style="1" customWidth="1"/>
    <col min="14099" max="14336" width="9" style="1"/>
    <col min="14337" max="14337" width="5.375" style="1" customWidth="1"/>
    <col min="14338" max="14338" width="16.625" style="1" customWidth="1"/>
    <col min="14339" max="14339" width="12.375" style="1" customWidth="1"/>
    <col min="14340" max="14340" width="9.375" style="1" customWidth="1"/>
    <col min="14341" max="14341" width="12.375" style="1" customWidth="1"/>
    <col min="14342" max="14343" width="9.125" style="1" bestFit="1" customWidth="1"/>
    <col min="14344" max="14344" width="9.875" style="1" bestFit="1" customWidth="1"/>
    <col min="14345" max="14352" width="9.125" style="1" bestFit="1" customWidth="1"/>
    <col min="14353" max="14354" width="10.375" style="1" customWidth="1"/>
    <col min="14355" max="14592" width="9" style="1"/>
    <col min="14593" max="14593" width="5.375" style="1" customWidth="1"/>
    <col min="14594" max="14594" width="16.625" style="1" customWidth="1"/>
    <col min="14595" max="14595" width="12.375" style="1" customWidth="1"/>
    <col min="14596" max="14596" width="9.375" style="1" customWidth="1"/>
    <col min="14597" max="14597" width="12.375" style="1" customWidth="1"/>
    <col min="14598" max="14599" width="9.125" style="1" bestFit="1" customWidth="1"/>
    <col min="14600" max="14600" width="9.875" style="1" bestFit="1" customWidth="1"/>
    <col min="14601" max="14608" width="9.125" style="1" bestFit="1" customWidth="1"/>
    <col min="14609" max="14610" width="10.375" style="1" customWidth="1"/>
    <col min="14611" max="14848" width="9" style="1"/>
    <col min="14849" max="14849" width="5.375" style="1" customWidth="1"/>
    <col min="14850" max="14850" width="16.625" style="1" customWidth="1"/>
    <col min="14851" max="14851" width="12.375" style="1" customWidth="1"/>
    <col min="14852" max="14852" width="9.375" style="1" customWidth="1"/>
    <col min="14853" max="14853" width="12.375" style="1" customWidth="1"/>
    <col min="14854" max="14855" width="9.125" style="1" bestFit="1" customWidth="1"/>
    <col min="14856" max="14856" width="9.875" style="1" bestFit="1" customWidth="1"/>
    <col min="14857" max="14864" width="9.125" style="1" bestFit="1" customWidth="1"/>
    <col min="14865" max="14866" width="10.375" style="1" customWidth="1"/>
    <col min="14867" max="15104" width="9" style="1"/>
    <col min="15105" max="15105" width="5.375" style="1" customWidth="1"/>
    <col min="15106" max="15106" width="16.625" style="1" customWidth="1"/>
    <col min="15107" max="15107" width="12.375" style="1" customWidth="1"/>
    <col min="15108" max="15108" width="9.375" style="1" customWidth="1"/>
    <col min="15109" max="15109" width="12.375" style="1" customWidth="1"/>
    <col min="15110" max="15111" width="9.125" style="1" bestFit="1" customWidth="1"/>
    <col min="15112" max="15112" width="9.875" style="1" bestFit="1" customWidth="1"/>
    <col min="15113" max="15120" width="9.125" style="1" bestFit="1" customWidth="1"/>
    <col min="15121" max="15122" width="10.375" style="1" customWidth="1"/>
    <col min="15123" max="15360" width="9" style="1"/>
    <col min="15361" max="15361" width="5.375" style="1" customWidth="1"/>
    <col min="15362" max="15362" width="16.625" style="1" customWidth="1"/>
    <col min="15363" max="15363" width="12.375" style="1" customWidth="1"/>
    <col min="15364" max="15364" width="9.375" style="1" customWidth="1"/>
    <col min="15365" max="15365" width="12.375" style="1" customWidth="1"/>
    <col min="15366" max="15367" width="9.125" style="1" bestFit="1" customWidth="1"/>
    <col min="15368" max="15368" width="9.875" style="1" bestFit="1" customWidth="1"/>
    <col min="15369" max="15376" width="9.125" style="1" bestFit="1" customWidth="1"/>
    <col min="15377" max="15378" width="10.375" style="1" customWidth="1"/>
    <col min="15379" max="15616" width="9" style="1"/>
    <col min="15617" max="15617" width="5.375" style="1" customWidth="1"/>
    <col min="15618" max="15618" width="16.625" style="1" customWidth="1"/>
    <col min="15619" max="15619" width="12.375" style="1" customWidth="1"/>
    <col min="15620" max="15620" width="9.375" style="1" customWidth="1"/>
    <col min="15621" max="15621" width="12.375" style="1" customWidth="1"/>
    <col min="15622" max="15623" width="9.125" style="1" bestFit="1" customWidth="1"/>
    <col min="15624" max="15624" width="9.875" style="1" bestFit="1" customWidth="1"/>
    <col min="15625" max="15632" width="9.125" style="1" bestFit="1" customWidth="1"/>
    <col min="15633" max="15634" width="10.375" style="1" customWidth="1"/>
    <col min="15635" max="15872" width="9" style="1"/>
    <col min="15873" max="15873" width="5.375" style="1" customWidth="1"/>
    <col min="15874" max="15874" width="16.625" style="1" customWidth="1"/>
    <col min="15875" max="15875" width="12.375" style="1" customWidth="1"/>
    <col min="15876" max="15876" width="9.375" style="1" customWidth="1"/>
    <col min="15877" max="15877" width="12.375" style="1" customWidth="1"/>
    <col min="15878" max="15879" width="9.125" style="1" bestFit="1" customWidth="1"/>
    <col min="15880" max="15880" width="9.875" style="1" bestFit="1" customWidth="1"/>
    <col min="15881" max="15888" width="9.125" style="1" bestFit="1" customWidth="1"/>
    <col min="15889" max="15890" width="10.375" style="1" customWidth="1"/>
    <col min="15891" max="16128" width="9" style="1"/>
    <col min="16129" max="16129" width="5.375" style="1" customWidth="1"/>
    <col min="16130" max="16130" width="16.625" style="1" customWidth="1"/>
    <col min="16131" max="16131" width="12.375" style="1" customWidth="1"/>
    <col min="16132" max="16132" width="9.375" style="1" customWidth="1"/>
    <col min="16133" max="16133" width="12.375" style="1" customWidth="1"/>
    <col min="16134" max="16135" width="9.125" style="1" bestFit="1" customWidth="1"/>
    <col min="16136" max="16136" width="9.875" style="1" bestFit="1" customWidth="1"/>
    <col min="16137" max="16144" width="9.125" style="1" bestFit="1" customWidth="1"/>
    <col min="16145" max="16146" width="10.375" style="1" customWidth="1"/>
    <col min="16147" max="16384" width="9" style="1"/>
  </cols>
  <sheetData>
    <row r="1" spans="1:23" ht="30.75" x14ac:dyDescent="0.7">
      <c r="B1" s="2" t="s">
        <v>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5">
      <c r="A2" s="3"/>
      <c r="B2" s="4"/>
      <c r="C2" s="5" t="s">
        <v>25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23" s="11" customFormat="1" ht="18.600000000000001" customHeight="1" x14ac:dyDescent="0.5">
      <c r="A3" s="3"/>
      <c r="B3" s="8" t="s">
        <v>2</v>
      </c>
      <c r="C3" s="9">
        <v>24381</v>
      </c>
      <c r="D3" s="9">
        <v>24412</v>
      </c>
      <c r="E3" s="9">
        <v>24442</v>
      </c>
      <c r="F3" s="9">
        <v>24473</v>
      </c>
      <c r="G3" s="9">
        <v>24504</v>
      </c>
      <c r="H3" s="9">
        <v>24532</v>
      </c>
      <c r="I3" s="9">
        <v>24563</v>
      </c>
      <c r="J3" s="9">
        <v>24593</v>
      </c>
      <c r="K3" s="9">
        <v>24624</v>
      </c>
      <c r="L3" s="9">
        <v>24654</v>
      </c>
      <c r="M3" s="9">
        <v>24685</v>
      </c>
      <c r="N3" s="9">
        <v>24716</v>
      </c>
      <c r="O3" s="10" t="s">
        <v>3</v>
      </c>
      <c r="P3" s="1"/>
    </row>
    <row r="4" spans="1:23" s="11" customFormat="1" ht="18.600000000000001" customHeight="1" x14ac:dyDescent="0.5">
      <c r="A4" s="12"/>
      <c r="B4" s="13" t="s">
        <v>4</v>
      </c>
      <c r="C4" s="14">
        <v>0</v>
      </c>
      <c r="D4" s="13">
        <v>0</v>
      </c>
      <c r="E4" s="13">
        <v>0</v>
      </c>
      <c r="F4" s="13">
        <v>4</v>
      </c>
      <c r="G4" s="13">
        <v>0</v>
      </c>
      <c r="H4" s="13">
        <v>0</v>
      </c>
      <c r="I4" s="13">
        <v>4</v>
      </c>
      <c r="J4" s="13">
        <v>0</v>
      </c>
      <c r="K4" s="13">
        <v>0</v>
      </c>
      <c r="L4" s="13">
        <v>4</v>
      </c>
      <c r="M4" s="13">
        <v>0</v>
      </c>
      <c r="N4" s="13">
        <v>0</v>
      </c>
      <c r="O4" s="15">
        <f>SUM(C4:N4)</f>
        <v>12</v>
      </c>
      <c r="P4" s="1"/>
    </row>
    <row r="5" spans="1:23" s="11" customFormat="1" x14ac:dyDescent="0.5">
      <c r="A5" s="16"/>
      <c r="B5" s="1"/>
      <c r="C5" s="16"/>
      <c r="D5" s="17"/>
      <c r="E5" s="17"/>
      <c r="F5" s="1"/>
      <c r="G5" s="17"/>
      <c r="H5" s="17"/>
      <c r="I5" s="17"/>
      <c r="J5" s="17"/>
      <c r="K5" s="17"/>
      <c r="L5" s="17"/>
      <c r="M5" s="17"/>
      <c r="N5" s="17"/>
      <c r="O5" s="1"/>
      <c r="P5" s="1"/>
      <c r="Q5" s="18"/>
      <c r="R5" s="18"/>
      <c r="S5" s="18"/>
      <c r="T5" s="18"/>
      <c r="U5" s="18"/>
      <c r="V5" s="18"/>
      <c r="W5" s="18"/>
    </row>
    <row r="6" spans="1:23" s="11" customForma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8"/>
      <c r="R6" s="18"/>
      <c r="S6" s="18"/>
      <c r="T6" s="18"/>
      <c r="U6" s="18"/>
      <c r="V6" s="18"/>
      <c r="W6" s="18"/>
    </row>
    <row r="7" spans="1:23" s="11" customFormat="1" ht="19.5" customHeigh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3" s="11" customFormat="1" ht="19.5" customHeight="1" x14ac:dyDescent="0.5">
      <c r="A8" s="1"/>
    </row>
    <row r="25" spans="2:3" x14ac:dyDescent="0.5">
      <c r="B25" s="1" t="s">
        <v>5</v>
      </c>
      <c r="C25" s="1" t="s">
        <v>57</v>
      </c>
    </row>
    <row r="26" spans="2:3" x14ac:dyDescent="0.5">
      <c r="C26" s="1" t="s">
        <v>56</v>
      </c>
    </row>
    <row r="27" spans="2:3" x14ac:dyDescent="0.5">
      <c r="C27" s="1" t="s">
        <v>55</v>
      </c>
    </row>
    <row r="28" spans="2:3" x14ac:dyDescent="0.5">
      <c r="C28" s="1" t="s">
        <v>54</v>
      </c>
    </row>
    <row r="29" spans="2:3" x14ac:dyDescent="0.5">
      <c r="C29" s="1" t="s">
        <v>53</v>
      </c>
    </row>
    <row r="30" spans="2:3" x14ac:dyDescent="0.5">
      <c r="C30" s="1" t="s">
        <v>52</v>
      </c>
    </row>
    <row r="45" s="1" customFormat="1" ht="18" customHeight="1" x14ac:dyDescent="0.5"/>
    <row r="46" s="1" customFormat="1" ht="18" customHeight="1" x14ac:dyDescent="0.5"/>
    <row r="47" s="1" customFormat="1" ht="18" customHeight="1" x14ac:dyDescent="0.5"/>
    <row r="48" s="1" customFormat="1" ht="18" customHeight="1" x14ac:dyDescent="0.5"/>
    <row r="49" s="1" customFormat="1" ht="18" customHeight="1" x14ac:dyDescent="0.5"/>
    <row r="50" s="1" customFormat="1" ht="18" customHeight="1" x14ac:dyDescent="0.5"/>
    <row r="53" s="1" customFormat="1" ht="18" customHeight="1" x14ac:dyDescent="0.5"/>
    <row r="54" s="1" customFormat="1" ht="18" customHeight="1" x14ac:dyDescent="0.5"/>
  </sheetData>
  <mergeCells count="3">
    <mergeCell ref="B1:O1"/>
    <mergeCell ref="A2:A3"/>
    <mergeCell ref="C2:N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รวม</vt:lpstr>
      <vt:lpstr>พะเยา</vt:lpstr>
      <vt:lpstr>สิงห์บุรี</vt:lpstr>
      <vt:lpstr>กาฬสินธุ์</vt:lpstr>
      <vt:lpstr>บ้านฉาง</vt:lpstr>
      <vt:lpstr>บ้านเพ</vt:lpstr>
      <vt:lpstr>ระยอง</vt:lpstr>
      <vt:lpstr>สงขลา</vt:lpstr>
      <vt:lpstr>อำนาจเจริญ</vt:lpstr>
      <vt:lpstr>บุรีรัมย์</vt:lpstr>
      <vt:lpstr>แม่สอด</vt:lpstr>
      <vt:lpstr>ประจวบ</vt:lpstr>
      <vt:lpstr>ชะอำ</vt:lpstr>
      <vt:lpstr>ปากน้ำปราณ</vt:lpstr>
      <vt:lpstr>เขาน้อย</vt:lpstr>
      <vt:lpstr>กาฬสินธุ์!Print_Area</vt:lpstr>
      <vt:lpstr>เขาน้อย!Print_Area</vt:lpstr>
      <vt:lpstr>ชะอำ!Print_Area</vt:lpstr>
      <vt:lpstr>บ้านฉาง!Print_Area</vt:lpstr>
      <vt:lpstr>บ้านเพ!Print_Area</vt:lpstr>
      <vt:lpstr>บุรีรัมย์!Print_Area</vt:lpstr>
      <vt:lpstr>ประจวบ!Print_Area</vt:lpstr>
      <vt:lpstr>ปากน้ำปราณ!Print_Area</vt:lpstr>
      <vt:lpstr>พะเยา!Print_Area</vt:lpstr>
      <vt:lpstr>แม่สอด!Print_Area</vt:lpstr>
      <vt:lpstr>รวม!Print_Area</vt:lpstr>
      <vt:lpstr>ระยอง!Print_Area</vt:lpstr>
      <vt:lpstr>สงขลา!Print_Area</vt:lpstr>
      <vt:lpstr>สิงห์บุรี!Print_Area</vt:lpstr>
      <vt:lpstr>อำนาจเจริญ!Print_Area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Wma_User</dc:creator>
  <cp:lastModifiedBy>Wma_User</cp:lastModifiedBy>
  <dcterms:created xsi:type="dcterms:W3CDTF">2025-03-26T06:49:10Z</dcterms:created>
  <dcterms:modified xsi:type="dcterms:W3CDTF">2025-03-26T10:22:29Z</dcterms:modified>
</cp:coreProperties>
</file>